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n29-09\Desktop\R6_kaihi\"/>
    </mc:Choice>
  </mc:AlternateContent>
  <bookViews>
    <workbookView xWindow="0" yWindow="0" windowWidth="28800" windowHeight="12180"/>
  </bookViews>
  <sheets>
    <sheet name="入力シート" sheetId="1" r:id="rId1"/>
    <sheet name="作業用" sheetId="2" r:id="rId2"/>
  </sheets>
  <definedNames>
    <definedName name="_1_99_全道高校">#REF!</definedName>
    <definedName name="_Fill" hidden="1">#REF!</definedName>
    <definedName name="_Key1" hidden="1">#REF!</definedName>
    <definedName name="_Order1" hidden="1">255</definedName>
    <definedName name="_Order2" hidden="1">0</definedName>
    <definedName name="_Sort" hidden="1">#REF!</definedName>
    <definedName name="タッグ１">#REF!</definedName>
    <definedName name="タッグ２">#REF!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0" i="1" l="1"/>
  <c r="J10" i="1"/>
  <c r="K10" i="1" s="1"/>
  <c r="L10" i="1" s="1"/>
  <c r="E10" i="1"/>
  <c r="P10" i="1" l="1"/>
  <c r="Q10" i="1"/>
  <c r="R10" i="1" s="1"/>
  <c r="S10" i="1" s="1"/>
  <c r="O18" i="1" l="1"/>
  <c r="J18" i="1"/>
  <c r="P18" i="1" l="1"/>
  <c r="Q18" i="1" s="1"/>
  <c r="K18" i="1"/>
  <c r="L18" i="1"/>
  <c r="R18" i="1" l="1"/>
  <c r="S18" i="1" s="1"/>
</calcChain>
</file>

<file path=xl/sharedStrings.xml><?xml version="1.0" encoding="utf-8"?>
<sst xmlns="http://schemas.openxmlformats.org/spreadsheetml/2006/main" count="239" uniqueCount="175">
  <si>
    <t>北海学園札幌</t>
    <rPh sb="0" eb="2">
      <t>ホッカイ</t>
    </rPh>
    <rPh sb="2" eb="4">
      <t>ガクエン</t>
    </rPh>
    <rPh sb="4" eb="6">
      <t>サッポロ</t>
    </rPh>
    <phoneticPr fontId="3"/>
  </si>
  <si>
    <t>全</t>
  </si>
  <si>
    <t>旭川明成</t>
  </si>
  <si>
    <t>旭川実業</t>
  </si>
  <si>
    <t>函館大学付属柏稜</t>
  </si>
  <si>
    <t>釧路北陽</t>
    <rPh sb="0" eb="2">
      <t>クシロ</t>
    </rPh>
    <rPh sb="2" eb="3">
      <t>キタ</t>
    </rPh>
    <rPh sb="3" eb="4">
      <t>ヨウ</t>
    </rPh>
    <phoneticPr fontId="3"/>
  </si>
  <si>
    <t>市立札幌大通</t>
    <phoneticPr fontId="3"/>
  </si>
  <si>
    <t>えりも</t>
  </si>
  <si>
    <t>帯広南商業</t>
  </si>
  <si>
    <t>南富良野</t>
    <phoneticPr fontId="3"/>
  </si>
  <si>
    <t>滝川西</t>
  </si>
  <si>
    <t>岩見沢緑陵</t>
  </si>
  <si>
    <t>ニセコ</t>
  </si>
  <si>
    <t>市立札幌啓北商業</t>
    <rPh sb="0" eb="2">
      <t>イチリツ</t>
    </rPh>
    <phoneticPr fontId="3"/>
  </si>
  <si>
    <t>小樽未来創造</t>
    <rPh sb="0" eb="2">
      <t>オタル</t>
    </rPh>
    <rPh sb="2" eb="4">
      <t>ミライ</t>
    </rPh>
    <rPh sb="4" eb="6">
      <t>ソウゾウ</t>
    </rPh>
    <phoneticPr fontId="3"/>
  </si>
  <si>
    <t>全定</t>
    <rPh sb="0" eb="1">
      <t>ゼン</t>
    </rPh>
    <rPh sb="1" eb="2">
      <t>テイ</t>
    </rPh>
    <phoneticPr fontId="3"/>
  </si>
  <si>
    <t>枝幸</t>
    <rPh sb="0" eb="2">
      <t>エサシ</t>
    </rPh>
    <phoneticPr fontId="3"/>
  </si>
  <si>
    <t>上川</t>
    <rPh sb="0" eb="2">
      <t>カミカワ</t>
    </rPh>
    <phoneticPr fontId="3"/>
  </si>
  <si>
    <t>栗山</t>
    <rPh sb="0" eb="2">
      <t>クリヤマ</t>
    </rPh>
    <phoneticPr fontId="3"/>
  </si>
  <si>
    <t>札幌白陵</t>
    <rPh sb="0" eb="2">
      <t>サッポロ</t>
    </rPh>
    <rPh sb="2" eb="4">
      <t>ハクリョウ</t>
    </rPh>
    <phoneticPr fontId="3"/>
  </si>
  <si>
    <t>登別青嶺</t>
    <rPh sb="0" eb="2">
      <t>ノボリベツ</t>
    </rPh>
    <rPh sb="2" eb="3">
      <t>セイ</t>
    </rPh>
    <rPh sb="3" eb="4">
      <t>リョウ</t>
    </rPh>
    <phoneticPr fontId="3"/>
  </si>
  <si>
    <t>留萌</t>
    <phoneticPr fontId="3"/>
  </si>
  <si>
    <t>美瑛</t>
    <rPh sb="0" eb="2">
      <t>ビエイ</t>
    </rPh>
    <phoneticPr fontId="3"/>
  </si>
  <si>
    <t>当別</t>
    <rPh sb="0" eb="2">
      <t>トウベツ</t>
    </rPh>
    <phoneticPr fontId="3"/>
  </si>
  <si>
    <t>北見柏陽</t>
    <rPh sb="0" eb="2">
      <t>キタミ</t>
    </rPh>
    <rPh sb="2" eb="3">
      <t>カシワ</t>
    </rPh>
    <rPh sb="3" eb="4">
      <t>ヨウ</t>
    </rPh>
    <phoneticPr fontId="3"/>
  </si>
  <si>
    <t>鷹栖</t>
    <rPh sb="0" eb="2">
      <t>タカス</t>
    </rPh>
    <phoneticPr fontId="3"/>
  </si>
  <si>
    <t>知内</t>
    <rPh sb="0" eb="2">
      <t>シリウチ</t>
    </rPh>
    <phoneticPr fontId="3"/>
  </si>
  <si>
    <t>常呂</t>
    <rPh sb="0" eb="2">
      <t>トコロ</t>
    </rPh>
    <phoneticPr fontId="3"/>
  </si>
  <si>
    <t>南茅部</t>
    <rPh sb="0" eb="3">
      <t>ミナミカヤベ</t>
    </rPh>
    <phoneticPr fontId="3"/>
  </si>
  <si>
    <t>白糠</t>
    <rPh sb="0" eb="2">
      <t>シラヌカ</t>
    </rPh>
    <phoneticPr fontId="3"/>
  </si>
  <si>
    <t>津別</t>
    <phoneticPr fontId="3"/>
  </si>
  <si>
    <t>士別東</t>
    <rPh sb="0" eb="2">
      <t>シベツ</t>
    </rPh>
    <rPh sb="2" eb="3">
      <t>ヒガシ</t>
    </rPh>
    <phoneticPr fontId="3"/>
  </si>
  <si>
    <t>七飯</t>
    <rPh sb="0" eb="2">
      <t>ナナエ</t>
    </rPh>
    <phoneticPr fontId="3"/>
  </si>
  <si>
    <t>霧多布</t>
    <rPh sb="0" eb="3">
      <t>キリタップ</t>
    </rPh>
    <phoneticPr fontId="3"/>
  </si>
  <si>
    <t>礼文</t>
  </si>
  <si>
    <t>砂川</t>
    <rPh sb="0" eb="2">
      <t>スナガワ</t>
    </rPh>
    <phoneticPr fontId="3"/>
  </si>
  <si>
    <t>浦河</t>
    <rPh sb="0" eb="2">
      <t>ウラカワ</t>
    </rPh>
    <phoneticPr fontId="3"/>
  </si>
  <si>
    <t>清里</t>
    <rPh sb="0" eb="2">
      <t>キヨサト</t>
    </rPh>
    <phoneticPr fontId="3"/>
  </si>
  <si>
    <t>網走南ヶ丘</t>
    <rPh sb="0" eb="2">
      <t>アバシリ</t>
    </rPh>
    <rPh sb="2" eb="5">
      <t>ミナミガオカ</t>
    </rPh>
    <phoneticPr fontId="3"/>
  </si>
  <si>
    <t>蘭越</t>
  </si>
  <si>
    <t>余市紅志</t>
    <rPh sb="0" eb="2">
      <t>ヨイチ</t>
    </rPh>
    <rPh sb="2" eb="3">
      <t>ベニ</t>
    </rPh>
    <rPh sb="3" eb="4">
      <t>ココロザシ</t>
    </rPh>
    <phoneticPr fontId="3"/>
  </si>
  <si>
    <t>札幌厚別</t>
    <rPh sb="0" eb="2">
      <t>サッポロ</t>
    </rPh>
    <rPh sb="2" eb="4">
      <t>アツベツ</t>
    </rPh>
    <phoneticPr fontId="3"/>
  </si>
  <si>
    <t>長沼</t>
    <rPh sb="0" eb="2">
      <t>ナガヌマ</t>
    </rPh>
    <phoneticPr fontId="3"/>
  </si>
  <si>
    <t>美幌</t>
    <rPh sb="0" eb="2">
      <t>ビホロ</t>
    </rPh>
    <phoneticPr fontId="3"/>
  </si>
  <si>
    <t>広尾</t>
    <rPh sb="0" eb="2">
      <t>ヒロオ</t>
    </rPh>
    <phoneticPr fontId="3"/>
  </si>
  <si>
    <t>池田</t>
    <phoneticPr fontId="3"/>
  </si>
  <si>
    <t>夕張</t>
  </si>
  <si>
    <t>標津</t>
  </si>
  <si>
    <t>野幌</t>
    <rPh sb="0" eb="2">
      <t>ノッポロ</t>
    </rPh>
    <phoneticPr fontId="3"/>
  </si>
  <si>
    <t>静内</t>
    <phoneticPr fontId="3"/>
  </si>
  <si>
    <t>豊富</t>
  </si>
  <si>
    <t>紋別</t>
  </si>
  <si>
    <t>室蘭東翔</t>
  </si>
  <si>
    <t>江差</t>
  </si>
  <si>
    <t>富川</t>
  </si>
  <si>
    <t>穂別</t>
  </si>
  <si>
    <t>虻田</t>
  </si>
  <si>
    <t>苫小牧総合経済</t>
  </si>
  <si>
    <t>清水</t>
  </si>
  <si>
    <t>大樹</t>
    <rPh sb="0" eb="2">
      <t>タイキ</t>
    </rPh>
    <phoneticPr fontId="3"/>
  </si>
  <si>
    <t>芽室</t>
  </si>
  <si>
    <t>中標津</t>
  </si>
  <si>
    <t>根室</t>
  </si>
  <si>
    <t>釧路商業</t>
  </si>
  <si>
    <t>佐呂間</t>
  </si>
  <si>
    <t>遠軽</t>
  </si>
  <si>
    <t>興部</t>
    <rPh sb="0" eb="2">
      <t>オコッペ</t>
    </rPh>
    <phoneticPr fontId="3"/>
  </si>
  <si>
    <t>斜里</t>
  </si>
  <si>
    <t>留辺蘂</t>
  </si>
  <si>
    <t>網走桂陽</t>
  </si>
  <si>
    <t>北見商業</t>
  </si>
  <si>
    <t>北見緑陵</t>
    <rPh sb="0" eb="2">
      <t>キタミ</t>
    </rPh>
    <rPh sb="2" eb="3">
      <t>リョク</t>
    </rPh>
    <rPh sb="3" eb="4">
      <t>リョウ</t>
    </rPh>
    <phoneticPr fontId="3"/>
  </si>
  <si>
    <t>利尻</t>
  </si>
  <si>
    <t>稚内</t>
  </si>
  <si>
    <t>苫前商業</t>
  </si>
  <si>
    <t>下川商業</t>
  </si>
  <si>
    <t>士別翔雲</t>
  </si>
  <si>
    <t>富良野緑峰</t>
  </si>
  <si>
    <t>旭川商業</t>
  </si>
  <si>
    <t>奈井江商業</t>
  </si>
  <si>
    <t>深川東</t>
  </si>
  <si>
    <t>月形</t>
  </si>
  <si>
    <t>美唄尚栄</t>
    <rPh sb="2" eb="3">
      <t>ショウ</t>
    </rPh>
    <rPh sb="3" eb="4">
      <t>サカエ</t>
    </rPh>
    <phoneticPr fontId="3"/>
  </si>
  <si>
    <t>岩内</t>
  </si>
  <si>
    <t>上ノ国</t>
  </si>
  <si>
    <t>檜山北</t>
    <phoneticPr fontId="3"/>
  </si>
  <si>
    <t>松前</t>
    <rPh sb="0" eb="2">
      <t>マツマエ</t>
    </rPh>
    <phoneticPr fontId="3"/>
  </si>
  <si>
    <t>森</t>
  </si>
  <si>
    <t>福島商業</t>
  </si>
  <si>
    <t>上磯</t>
  </si>
  <si>
    <t>長万部</t>
  </si>
  <si>
    <t>八雲</t>
  </si>
  <si>
    <t>函館商業</t>
  </si>
  <si>
    <t>有朋</t>
  </si>
  <si>
    <t>定通</t>
    <rPh sb="0" eb="1">
      <t>サダム</t>
    </rPh>
    <rPh sb="1" eb="2">
      <t>ツウ</t>
    </rPh>
    <phoneticPr fontId="3"/>
  </si>
  <si>
    <t>恵庭南</t>
    <rPh sb="0" eb="2">
      <t>エニワ</t>
    </rPh>
    <rPh sb="2" eb="3">
      <t>ミナミ</t>
    </rPh>
    <phoneticPr fontId="3"/>
  </si>
  <si>
    <t>石狩翔陽</t>
  </si>
  <si>
    <t>千歳北陽</t>
  </si>
  <si>
    <t>千歳</t>
  </si>
  <si>
    <t>江別</t>
  </si>
  <si>
    <t>札幌国際情報</t>
  </si>
  <si>
    <t>札幌東商業</t>
    <phoneticPr fontId="3"/>
  </si>
  <si>
    <t>定</t>
    <rPh sb="0" eb="1">
      <t>テイ</t>
    </rPh>
    <phoneticPr fontId="1"/>
  </si>
  <si>
    <t>通</t>
    <rPh sb="0" eb="1">
      <t>ツウ</t>
    </rPh>
    <phoneticPr fontId="1"/>
  </si>
  <si>
    <t>公立</t>
    <rPh sb="0" eb="2">
      <t>コウリツ</t>
    </rPh>
    <phoneticPr fontId="1"/>
  </si>
  <si>
    <t>私立</t>
    <rPh sb="0" eb="2">
      <t>シリツ</t>
    </rPh>
    <phoneticPr fontId="1"/>
  </si>
  <si>
    <t>公私の別</t>
    <rPh sb="0" eb="2">
      <t>コウシ</t>
    </rPh>
    <rPh sb="3" eb="4">
      <t>ベツ</t>
    </rPh>
    <phoneticPr fontId="1"/>
  </si>
  <si>
    <t>全日・定時・通信の別</t>
    <rPh sb="0" eb="2">
      <t>ゼンニチ</t>
    </rPh>
    <rPh sb="3" eb="5">
      <t>テイジ</t>
    </rPh>
    <rPh sb="6" eb="8">
      <t>ツウシン</t>
    </rPh>
    <rPh sb="9" eb="10">
      <t>ベツ</t>
    </rPh>
    <phoneticPr fontId="1"/>
  </si>
  <si>
    <t>学校名</t>
    <rPh sb="0" eb="3">
      <t>ガッコウメイ</t>
    </rPh>
    <phoneticPr fontId="1"/>
  </si>
  <si>
    <t>全商コード</t>
    <rPh sb="0" eb="2">
      <t>ゼンショウ</t>
    </rPh>
    <phoneticPr fontId="1"/>
  </si>
  <si>
    <t>全日制</t>
    <rPh sb="0" eb="3">
      <t>ゼンニチセイ</t>
    </rPh>
    <phoneticPr fontId="1"/>
  </si>
  <si>
    <t>男子数</t>
    <rPh sb="0" eb="2">
      <t>ダンシ</t>
    </rPh>
    <rPh sb="2" eb="3">
      <t>スウ</t>
    </rPh>
    <phoneticPr fontId="1"/>
  </si>
  <si>
    <t>女子数</t>
    <rPh sb="0" eb="2">
      <t>ジョシ</t>
    </rPh>
    <rPh sb="2" eb="3">
      <t>スウ</t>
    </rPh>
    <phoneticPr fontId="1"/>
  </si>
  <si>
    <t>合計</t>
    <rPh sb="0" eb="2">
      <t>ゴウケイ</t>
    </rPh>
    <phoneticPr fontId="1"/>
  </si>
  <si>
    <t>定時制・通信制</t>
    <rPh sb="0" eb="3">
      <t>テイジセイ</t>
    </rPh>
    <rPh sb="4" eb="7">
      <t>ツウシンセイ</t>
    </rPh>
    <phoneticPr fontId="1"/>
  </si>
  <si>
    <t>◯</t>
    <phoneticPr fontId="1"/>
  </si>
  <si>
    <t>☓</t>
    <phoneticPr fontId="1"/>
  </si>
  <si>
    <t>②＋④</t>
    <phoneticPr fontId="1"/>
  </si>
  <si>
    <t>合計金額</t>
    <rPh sb="0" eb="2">
      <t>ゴウケイ</t>
    </rPh>
    <rPh sb="2" eb="4">
      <t>キンガク</t>
    </rPh>
    <phoneticPr fontId="1"/>
  </si>
  <si>
    <t>会費</t>
    <rPh sb="0" eb="2">
      <t>カイヒ</t>
    </rPh>
    <phoneticPr fontId="1"/>
  </si>
  <si>
    <t>送金額</t>
    <rPh sb="0" eb="3">
      <t>ソウキンガク</t>
    </rPh>
    <phoneticPr fontId="1"/>
  </si>
  <si>
    <t>↑</t>
    <phoneticPr fontId="1"/>
  </si>
  <si>
    <t>生徒がいない場合は0を入力して下さい</t>
    <phoneticPr fontId="1"/>
  </si>
  <si>
    <t>石狩</t>
    <rPh sb="0" eb="2">
      <t>イシカリ</t>
    </rPh>
    <phoneticPr fontId="3"/>
  </si>
  <si>
    <t>渡島</t>
    <rPh sb="0" eb="2">
      <t>オシマ</t>
    </rPh>
    <phoneticPr fontId="3"/>
  </si>
  <si>
    <t>檜山</t>
    <rPh sb="0" eb="2">
      <t>ヒヤマ</t>
    </rPh>
    <phoneticPr fontId="3"/>
  </si>
  <si>
    <t>後志</t>
    <rPh sb="0" eb="2">
      <t>シリベシ</t>
    </rPh>
    <phoneticPr fontId="3"/>
  </si>
  <si>
    <t>空知</t>
    <rPh sb="0" eb="2">
      <t>ソラチ</t>
    </rPh>
    <phoneticPr fontId="3"/>
  </si>
  <si>
    <t>留萌</t>
    <rPh sb="0" eb="2">
      <t>ルモイ</t>
    </rPh>
    <phoneticPr fontId="3"/>
  </si>
  <si>
    <t>宗谷</t>
    <rPh sb="0" eb="2">
      <t>ソウヤ</t>
    </rPh>
    <phoneticPr fontId="3"/>
  </si>
  <si>
    <t>オホーツク</t>
    <phoneticPr fontId="3"/>
  </si>
  <si>
    <t>釧路</t>
    <rPh sb="0" eb="2">
      <t>クシロ</t>
    </rPh>
    <phoneticPr fontId="3"/>
  </si>
  <si>
    <t>根室</t>
    <rPh sb="0" eb="2">
      <t>ネムロ</t>
    </rPh>
    <phoneticPr fontId="3"/>
  </si>
  <si>
    <t>十勝</t>
    <rPh sb="0" eb="2">
      <t>トカチ</t>
    </rPh>
    <phoneticPr fontId="3"/>
  </si>
  <si>
    <t>胆振</t>
    <rPh sb="0" eb="2">
      <t>イブリ</t>
    </rPh>
    <phoneticPr fontId="3"/>
  </si>
  <si>
    <t>日高</t>
    <rPh sb="0" eb="2">
      <t>ヒダカ</t>
    </rPh>
    <phoneticPr fontId="3"/>
  </si>
  <si>
    <t>支部</t>
    <rPh sb="0" eb="2">
      <t>シブ</t>
    </rPh>
    <phoneticPr fontId="1"/>
  </si>
  <si>
    <t>小樽桜陽</t>
    <rPh sb="0" eb="1">
      <t>コ</t>
    </rPh>
    <rPh sb="1" eb="2">
      <t>タル</t>
    </rPh>
    <rPh sb="2" eb="3">
      <t>サクラ</t>
    </rPh>
    <rPh sb="3" eb="4">
      <t>ヨウ</t>
    </rPh>
    <phoneticPr fontId="3"/>
  </si>
  <si>
    <t>札幌東商業</t>
  </si>
  <si>
    <t>見本⇒</t>
    <rPh sb="0" eb="2">
      <t>ミホン</t>
    </rPh>
    <phoneticPr fontId="1"/>
  </si>
  <si>
    <t>◯</t>
  </si>
  <si>
    <t>新規加盟校は
こちらに⇒
入力下さい</t>
    <rPh sb="0" eb="2">
      <t>シンキ</t>
    </rPh>
    <rPh sb="2" eb="5">
      <t>カメイコウ</t>
    </rPh>
    <rPh sb="13" eb="15">
      <t>ニュウリョク</t>
    </rPh>
    <rPh sb="15" eb="16">
      <t>クダ</t>
    </rPh>
    <phoneticPr fontId="1"/>
  </si>
  <si>
    <t>入力不要</t>
    <rPh sb="0" eb="2">
      <t>ニュウリョク</t>
    </rPh>
    <rPh sb="2" eb="4">
      <t>フヨウ</t>
    </rPh>
    <phoneticPr fontId="1"/>
  </si>
  <si>
    <t>入力見本</t>
    <rPh sb="0" eb="2">
      <t>ニュウリョク</t>
    </rPh>
    <rPh sb="2" eb="4">
      <t>ミホン</t>
    </rPh>
    <phoneticPr fontId="1"/>
  </si>
  <si>
    <t>前年度から継続加盟校　入力用</t>
    <rPh sb="0" eb="3">
      <t>ゼンネンド</t>
    </rPh>
    <rPh sb="5" eb="7">
      <t>ケイゾク</t>
    </rPh>
    <rPh sb="7" eb="9">
      <t>カメイ</t>
    </rPh>
    <rPh sb="9" eb="10">
      <t>コウ</t>
    </rPh>
    <rPh sb="11" eb="13">
      <t>ニュウリョク</t>
    </rPh>
    <rPh sb="13" eb="14">
      <t>ヨウ</t>
    </rPh>
    <phoneticPr fontId="1"/>
  </si>
  <si>
    <t>新規加盟校　入力用</t>
    <rPh sb="0" eb="2">
      <t>シンキ</t>
    </rPh>
    <rPh sb="2" eb="4">
      <t>カメイ</t>
    </rPh>
    <rPh sb="4" eb="5">
      <t>コウ</t>
    </rPh>
    <rPh sb="6" eb="8">
      <t>ニュウリョク</t>
    </rPh>
    <rPh sb="8" eb="9">
      <t>ヨウ</t>
    </rPh>
    <phoneticPr fontId="1"/>
  </si>
  <si>
    <t>※ 例年、誤った金額の振込が発生しております。ご注意下さい。</t>
    <rPh sb="2" eb="4">
      <t>レイネン</t>
    </rPh>
    <rPh sb="5" eb="6">
      <t>アヤマ</t>
    </rPh>
    <rPh sb="8" eb="10">
      <t>キンガク</t>
    </rPh>
    <rPh sb="11" eb="13">
      <t>フリコミ</t>
    </rPh>
    <rPh sb="14" eb="16">
      <t>ハッセイ</t>
    </rPh>
    <rPh sb="24" eb="26">
      <t>チュウイ</t>
    </rPh>
    <rPh sb="26" eb="27">
      <t>クダ</t>
    </rPh>
    <phoneticPr fontId="1"/>
  </si>
  <si>
    <t>・振込手数料は各校の負担となります</t>
    <rPh sb="1" eb="3">
      <t>フリコミ</t>
    </rPh>
    <rPh sb="3" eb="6">
      <t>テスウリョウ</t>
    </rPh>
    <rPh sb="7" eb="9">
      <t>カクコウ</t>
    </rPh>
    <rPh sb="10" eb="12">
      <t>フタン</t>
    </rPh>
    <phoneticPr fontId="1"/>
  </si>
  <si>
    <t>・振込先は別紙会費納入要領をご確認下さい</t>
    <rPh sb="1" eb="4">
      <t>フリコミサキ</t>
    </rPh>
    <rPh sb="5" eb="7">
      <t>ベッシ</t>
    </rPh>
    <rPh sb="7" eb="9">
      <t>カイヒ</t>
    </rPh>
    <rPh sb="9" eb="11">
      <t>ノウニュウ</t>
    </rPh>
    <rPh sb="11" eb="13">
      <t>ヨウリョウ</t>
    </rPh>
    <rPh sb="15" eb="17">
      <t>カクニン</t>
    </rPh>
    <rPh sb="17" eb="18">
      <t>クダ</t>
    </rPh>
    <phoneticPr fontId="1"/>
  </si>
  <si>
    <t>その他</t>
    <rPh sb="2" eb="3">
      <t>タ</t>
    </rPh>
    <phoneticPr fontId="1"/>
  </si>
  <si>
    <t>送金予定日</t>
    <rPh sb="0" eb="2">
      <t>ソウキン</t>
    </rPh>
    <rPh sb="2" eb="5">
      <t>ヨテイビ</t>
    </rPh>
    <phoneticPr fontId="1"/>
  </si>
  <si>
    <t>★このシートは北海道高等学校長協会商業部会のホームページからダウンロードできます</t>
    <rPh sb="7" eb="21">
      <t>ホッカイドウコウトウガッコウチョウキョウカイショウギョウブカイ</t>
    </rPh>
    <phoneticPr fontId="1"/>
  </si>
  <si>
    <t>http://www.syogyobukai.hokkaido-c.ed.jp/</t>
    <phoneticPr fontId="1"/>
  </si>
  <si>
    <t>syogyobukai@hokkaido-c.ed.jp</t>
    <phoneticPr fontId="1"/>
  </si>
  <si>
    <t>商業科に関する学科のみ
を置く学校である</t>
    <rPh sb="0" eb="3">
      <t>ショウギョウカ</t>
    </rPh>
    <rPh sb="4" eb="5">
      <t>カン</t>
    </rPh>
    <rPh sb="7" eb="9">
      <t>ガッカ</t>
    </rPh>
    <rPh sb="13" eb="14">
      <t>オ</t>
    </rPh>
    <rPh sb="15" eb="17">
      <t>ガッコウ</t>
    </rPh>
    <phoneticPr fontId="1"/>
  </si>
  <si>
    <t>①
合計×35円</t>
    <rPh sb="2" eb="4">
      <t>ゴウケイ</t>
    </rPh>
    <rPh sb="7" eb="8">
      <t>エン</t>
    </rPh>
    <phoneticPr fontId="1"/>
  </si>
  <si>
    <t>②
①+3,000円</t>
    <rPh sb="9" eb="10">
      <t>エン</t>
    </rPh>
    <phoneticPr fontId="1"/>
  </si>
  <si>
    <t>③
合計×20円</t>
    <rPh sb="2" eb="4">
      <t>ゴウケイ</t>
    </rPh>
    <rPh sb="7" eb="8">
      <t>エン</t>
    </rPh>
    <phoneticPr fontId="1"/>
  </si>
  <si>
    <t>④
③＋1,500</t>
    <phoneticPr fontId="1"/>
  </si>
  <si>
    <t>前年度から
の継続は
こちらに⇒
入力下さい</t>
    <rPh sb="0" eb="3">
      <t>ゼンネンド</t>
    </rPh>
    <rPh sb="7" eb="9">
      <t>ケイゾク</t>
    </rPh>
    <rPh sb="17" eb="19">
      <t>ニュウリョク</t>
    </rPh>
    <rPh sb="19" eb="20">
      <t>クダ</t>
    </rPh>
    <phoneticPr fontId="1"/>
  </si>
  <si>
    <t>東川</t>
    <rPh sb="0" eb="2">
      <t>ヒガシカワ</t>
    </rPh>
    <phoneticPr fontId="3"/>
  </si>
  <si>
    <t>↑　↓　注意　：　生徒数は商業科目を履修する生徒数です（全校生徒数ではありません）。　「別紙２」の２と同じ数字になります</t>
    <rPh sb="4" eb="6">
      <t>チュウイ</t>
    </rPh>
    <rPh sb="9" eb="12">
      <t>セイトスウ</t>
    </rPh>
    <rPh sb="13" eb="15">
      <t>ショウギョウ</t>
    </rPh>
    <rPh sb="15" eb="17">
      <t>カモク</t>
    </rPh>
    <rPh sb="18" eb="20">
      <t>リシュウ</t>
    </rPh>
    <rPh sb="22" eb="25">
      <t>セイトスウ</t>
    </rPh>
    <rPh sb="28" eb="30">
      <t>ゼンコウ</t>
    </rPh>
    <rPh sb="30" eb="33">
      <t>セイトスウ</t>
    </rPh>
    <rPh sb="44" eb="46">
      <t>ベッシ</t>
    </rPh>
    <rPh sb="51" eb="52">
      <t>オナ</t>
    </rPh>
    <rPh sb="53" eb="55">
      <t>スウジ</t>
    </rPh>
    <phoneticPr fontId="1"/>
  </si>
  <si>
    <t>↑継続または↓新規いずれかの黄色いセルに入力下さい。</t>
    <rPh sb="1" eb="3">
      <t>ケイゾク</t>
    </rPh>
    <rPh sb="7" eb="9">
      <t>シンキ</t>
    </rPh>
    <rPh sb="14" eb="16">
      <t>キイロ</t>
    </rPh>
    <rPh sb="20" eb="22">
      <t>ニュウリョク</t>
    </rPh>
    <rPh sb="22" eb="23">
      <t>クダ</t>
    </rPh>
    <phoneticPr fontId="1"/>
  </si>
  <si>
    <t>継続</t>
    <rPh sb="0" eb="2">
      <t>ケイゾク</t>
    </rPh>
    <phoneticPr fontId="1"/>
  </si>
  <si>
    <t>新規</t>
    <rPh sb="0" eb="2">
      <t>シンキ</t>
    </rPh>
    <phoneticPr fontId="1"/>
  </si>
  <si>
    <t>羽幌</t>
    <rPh sb="0" eb="2">
      <t>ハボロ</t>
    </rPh>
    <phoneticPr fontId="1"/>
  </si>
  <si>
    <t>厚岸翔洋</t>
    <rPh sb="0" eb="4">
      <t>アッケシショウヨウ</t>
    </rPh>
    <phoneticPr fontId="1"/>
  </si>
  <si>
    <t>伊達開来</t>
    <rPh sb="0" eb="2">
      <t>ダテ</t>
    </rPh>
    <rPh sb="2" eb="4">
      <t>カイキ</t>
    </rPh>
    <phoneticPr fontId="3"/>
  </si>
  <si>
    <t>令和６年度　全国商業高等学校長協会　会費納入計算シート</t>
    <rPh sb="0" eb="2">
      <t>レイワ</t>
    </rPh>
    <rPh sb="3" eb="5">
      <t>ネンド</t>
    </rPh>
    <rPh sb="6" eb="8">
      <t>ゼンコク</t>
    </rPh>
    <rPh sb="8" eb="10">
      <t>ショウギョウ</t>
    </rPh>
    <rPh sb="10" eb="12">
      <t>コウトウ</t>
    </rPh>
    <rPh sb="12" eb="14">
      <t>ガッコウ</t>
    </rPh>
    <rPh sb="14" eb="15">
      <t>チョウ</t>
    </rPh>
    <rPh sb="15" eb="17">
      <t>キョウカイ</t>
    </rPh>
    <rPh sb="18" eb="20">
      <t>カイヒ</t>
    </rPh>
    <rPh sb="20" eb="22">
      <t>ノウニュウ</t>
    </rPh>
    <rPh sb="22" eb="24">
      <t>ケイサン</t>
    </rPh>
    <phoneticPr fontId="1"/>
  </si>
  <si>
    <t>★入力後のデータは令和６年５月８日(水)必着で下記までメールで送信して下さい。</t>
    <rPh sb="1" eb="3">
      <t>ニュウリョク</t>
    </rPh>
    <rPh sb="3" eb="4">
      <t>ゴ</t>
    </rPh>
    <rPh sb="9" eb="11">
      <t>レイワ</t>
    </rPh>
    <rPh sb="12" eb="13">
      <t>ネン</t>
    </rPh>
    <rPh sb="14" eb="15">
      <t>ガツ</t>
    </rPh>
    <rPh sb="16" eb="17">
      <t>ニチ</t>
    </rPh>
    <rPh sb="20" eb="22">
      <t>ヒッチャク</t>
    </rPh>
    <rPh sb="23" eb="25">
      <t>カキ</t>
    </rPh>
    <rPh sb="31" eb="33">
      <t>ソウシン</t>
    </rPh>
    <rPh sb="35" eb="36">
      <t>クダ</t>
    </rPh>
    <phoneticPr fontId="1"/>
  </si>
  <si>
    <t>・納入期日：令和６年５月３１日(金)</t>
    <rPh sb="1" eb="3">
      <t>ノウニュウ</t>
    </rPh>
    <rPh sb="3" eb="5">
      <t>キジツ</t>
    </rPh>
    <rPh sb="6" eb="8">
      <t>レイワ</t>
    </rPh>
    <rPh sb="9" eb="10">
      <t>ネン</t>
    </rPh>
    <rPh sb="11" eb="12">
      <t>ガツ</t>
    </rPh>
    <rPh sb="14" eb="15">
      <t>ニチ</t>
    </rPh>
    <rPh sb="16" eb="17">
      <t>キン</t>
    </rPh>
    <phoneticPr fontId="1"/>
  </si>
  <si>
    <t>・人数は令和６年５月１日現在で入力下さい</t>
    <rPh sb="1" eb="3">
      <t>ニンズウ</t>
    </rPh>
    <rPh sb="4" eb="5">
      <t>レイ</t>
    </rPh>
    <rPh sb="5" eb="6">
      <t>カズ</t>
    </rPh>
    <rPh sb="7" eb="8">
      <t>ネン</t>
    </rPh>
    <rPh sb="9" eb="10">
      <t>ガツ</t>
    </rPh>
    <rPh sb="10" eb="12">
      <t>ツイタチ</t>
    </rPh>
    <rPh sb="12" eb="14">
      <t>ゲンザイ</t>
    </rPh>
    <rPh sb="15" eb="18">
      <t>ニュウリョククダ</t>
    </rPh>
    <phoneticPr fontId="1"/>
  </si>
  <si>
    <t>旭川志峯</t>
    <rPh sb="2" eb="3">
      <t>ココロザシ</t>
    </rPh>
    <rPh sb="3" eb="4">
      <t>ミネ</t>
    </rPh>
    <phoneticPr fontId="1"/>
  </si>
  <si>
    <t>弟子屈</t>
    <rPh sb="0" eb="3">
      <t>テシカガ</t>
    </rPh>
    <phoneticPr fontId="1"/>
  </si>
  <si>
    <t>令和６年５月１日現在</t>
    <rPh sb="0" eb="1">
      <t>レイワ</t>
    </rPh>
    <rPh sb="1" eb="2">
      <t>カズ</t>
    </rPh>
    <rPh sb="3" eb="4">
      <t>ネン</t>
    </rPh>
    <rPh sb="7" eb="9">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</si>
</sst>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4" x14ac:knownFonts="1">
    <font>
      <sz val="11"/>
      <color theme="1"/>
      <name val="ＭＳ Ｐゴシック"/>
      <family val="2"/>
      <charset val="128"/>
      <scheme val="minor"/>
    </font>
    <font>
      <sz val="6"/>
      <name val="ＭＳ Ｐゴシック"/>
      <family val="2"/>
      <charset val="128"/>
      <scheme val="minor"/>
    </font>
    <font>
      <sz val="12"/>
      <name val="ＭＳ 明朝"/>
      <family val="1"/>
      <charset val="128"/>
    </font>
    <font>
      <sz val="6"/>
      <name val="ＭＳ 明朝"/>
      <family val="1"/>
      <charset val="128"/>
    </font>
    <font>
      <sz val="14"/>
      <name val="ＭＳ 明朝"/>
      <family val="1"/>
      <charset val="128"/>
    </font>
    <font>
      <sz val="11"/>
      <color indexed="8"/>
      <name val="ＭＳ Ｐゴシック"/>
      <family val="3"/>
      <charset val="128"/>
    </font>
    <font>
      <sz val="11"/>
      <color theme="1"/>
      <name val="ＭＳ Ｐゴシック"/>
      <family val="2"/>
      <charset val="128"/>
      <scheme val="minor"/>
    </font>
    <font>
      <sz val="18"/>
      <color theme="1"/>
      <name val="ＭＳ Ｐゴシック"/>
      <family val="2"/>
      <charset val="128"/>
      <scheme val="minor"/>
    </font>
    <font>
      <sz val="20"/>
      <color theme="1"/>
      <name val="ＭＳ Ｐゴシック"/>
      <family val="2"/>
      <charset val="128"/>
      <scheme val="minor"/>
    </font>
    <font>
      <b/>
      <sz val="14"/>
      <color rgb="FFFF0000"/>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b/>
      <sz val="12"/>
      <color rgb="FF0070C0"/>
      <name val="ＭＳ Ｐゴシック"/>
      <family val="3"/>
      <charset val="128"/>
      <scheme val="minor"/>
    </font>
    <font>
      <b/>
      <sz val="11"/>
      <color rgb="FF0070C0"/>
      <name val="ＭＳ Ｐゴシック"/>
      <family val="3"/>
      <charset val="128"/>
      <scheme val="minor"/>
    </font>
    <font>
      <sz val="20"/>
      <color rgb="FFFF0000"/>
      <name val="ＭＳ Ｐゴシック"/>
      <family val="2"/>
      <charset val="128"/>
      <scheme val="minor"/>
    </font>
    <font>
      <b/>
      <sz val="16"/>
      <color theme="1"/>
      <name val="ＭＳ Ｐゴシック"/>
      <family val="3"/>
      <charset val="128"/>
      <scheme val="minor"/>
    </font>
    <font>
      <u/>
      <sz val="11"/>
      <color theme="10"/>
      <name val="ＭＳ Ｐゴシック"/>
      <family val="2"/>
      <charset val="128"/>
      <scheme val="minor"/>
    </font>
    <font>
      <u/>
      <sz val="36"/>
      <color theme="10"/>
      <name val="ＭＳ Ｐゴシック"/>
      <family val="3"/>
      <charset val="128"/>
      <scheme val="minor"/>
    </font>
    <font>
      <sz val="18"/>
      <color theme="1"/>
      <name val="ＭＳ Ｐゴシック"/>
      <family val="3"/>
      <charset val="128"/>
      <scheme val="minor"/>
    </font>
    <font>
      <b/>
      <sz val="18"/>
      <color rgb="FFFF0000"/>
      <name val="ＭＳ Ｐゴシック"/>
      <family val="3"/>
      <charset val="128"/>
      <scheme val="minor"/>
    </font>
    <font>
      <u/>
      <sz val="36"/>
      <color theme="10"/>
      <name val="ＭＳ Ｐゴシック"/>
      <family val="2"/>
      <charset val="128"/>
      <scheme val="minor"/>
    </font>
    <font>
      <u/>
      <sz val="28"/>
      <color theme="10"/>
      <name val="ＭＳ Ｐゴシック"/>
      <family val="3"/>
      <charset val="128"/>
      <scheme val="minor"/>
    </font>
    <font>
      <sz val="20"/>
      <color theme="1"/>
      <name val="ＭＳ 明朝"/>
      <family val="1"/>
      <charset val="128"/>
    </font>
    <font>
      <b/>
      <sz val="20"/>
      <color rgb="FFFF0000"/>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hair">
        <color auto="1"/>
      </top>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auto="1"/>
      </right>
      <top style="thin">
        <color indexed="64"/>
      </top>
      <bottom style="hair">
        <color auto="1"/>
      </bottom>
      <diagonal/>
    </border>
    <border>
      <left style="thin">
        <color indexed="64"/>
      </left>
      <right style="thin">
        <color auto="1"/>
      </right>
      <top style="hair">
        <color auto="1"/>
      </top>
      <bottom style="thin">
        <color indexed="64"/>
      </bottom>
      <diagonal/>
    </border>
    <border>
      <left style="thin">
        <color indexed="64"/>
      </left>
      <right style="thin">
        <color indexed="64"/>
      </right>
      <top style="medium">
        <color indexed="64"/>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auto="1"/>
      </left>
      <right/>
      <top style="thin">
        <color indexed="64"/>
      </top>
      <bottom/>
      <diagonal/>
    </border>
    <border>
      <left style="thin">
        <color auto="1"/>
      </left>
      <right/>
      <top/>
      <bottom/>
      <diagonal/>
    </border>
  </borders>
  <cellStyleXfs count="7">
    <xf numFmtId="0" fontId="0" fillId="0" borderId="0">
      <alignment vertical="center"/>
    </xf>
    <xf numFmtId="0" fontId="2" fillId="0" borderId="0"/>
    <xf numFmtId="38" fontId="2" fillId="0" borderId="0" applyFont="0" applyFill="0" applyBorder="0" applyAlignment="0" applyProtection="0">
      <alignment vertical="center"/>
    </xf>
    <xf numFmtId="0" fontId="5" fillId="0" borderId="0"/>
    <xf numFmtId="6" fontId="2" fillId="0" borderId="0" applyFont="0" applyFill="0" applyBorder="0" applyAlignment="0" applyProtection="0">
      <alignment vertical="center"/>
    </xf>
    <xf numFmtId="38" fontId="6"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105">
    <xf numFmtId="0" fontId="0" fillId="0" borderId="0" xfId="0">
      <alignment vertical="center"/>
    </xf>
    <xf numFmtId="0" fontId="2" fillId="0" borderId="0" xfId="1"/>
    <xf numFmtId="0" fontId="4" fillId="0" borderId="11" xfId="3" applyFont="1" applyFill="1" applyBorder="1" applyAlignment="1">
      <alignment vertical="center" wrapText="1"/>
    </xf>
    <xf numFmtId="0" fontId="4" fillId="3" borderId="11" xfId="1" applyFont="1" applyFill="1" applyBorder="1" applyAlignment="1" applyProtection="1">
      <alignment horizontal="center" vertical="center"/>
    </xf>
    <xf numFmtId="0" fontId="4" fillId="0" borderId="12" xfId="3" applyFont="1" applyFill="1" applyBorder="1" applyAlignment="1">
      <alignment vertical="center" wrapText="1"/>
    </xf>
    <xf numFmtId="0" fontId="4" fillId="3" borderId="12" xfId="1" applyFont="1" applyFill="1" applyBorder="1" applyAlignment="1" applyProtection="1">
      <alignment horizontal="center" vertical="center"/>
    </xf>
    <xf numFmtId="0" fontId="4" fillId="0" borderId="10" xfId="3" applyFont="1" applyFill="1" applyBorder="1" applyAlignment="1">
      <alignment vertical="center" wrapText="1"/>
    </xf>
    <xf numFmtId="0" fontId="4" fillId="3" borderId="10" xfId="1" applyFont="1" applyFill="1" applyBorder="1" applyAlignment="1" applyProtection="1">
      <alignment horizontal="center" vertical="center"/>
    </xf>
    <xf numFmtId="0" fontId="4" fillId="0" borderId="11" xfId="1" applyFont="1" applyFill="1" applyBorder="1" applyAlignment="1" applyProtection="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19" xfId="0" applyFill="1" applyBorder="1" applyAlignment="1">
      <alignment horizontal="center" vertical="center"/>
    </xf>
    <xf numFmtId="0" fontId="0" fillId="0" borderId="0" xfId="0" applyAlignment="1">
      <alignment horizontal="left" vertical="center"/>
    </xf>
    <xf numFmtId="0" fontId="0" fillId="0" borderId="21" xfId="0" applyBorder="1" applyAlignment="1">
      <alignment horizontal="center" vertical="center"/>
    </xf>
    <xf numFmtId="0" fontId="0" fillId="0" borderId="4" xfId="0" applyBorder="1" applyAlignment="1">
      <alignment horizontal="center" vertical="center"/>
    </xf>
    <xf numFmtId="0" fontId="4" fillId="3" borderId="0" xfId="1" applyFont="1" applyFill="1" applyBorder="1" applyAlignment="1" applyProtection="1">
      <alignment horizontal="center" vertical="center"/>
    </xf>
    <xf numFmtId="0" fontId="4" fillId="0" borderId="0" xfId="1" applyFont="1" applyFill="1" applyBorder="1" applyAlignment="1" applyProtection="1">
      <alignment horizontal="center" vertical="center"/>
    </xf>
    <xf numFmtId="0" fontId="2" fillId="0" borderId="0" xfId="1" applyBorder="1"/>
    <xf numFmtId="0" fontId="4" fillId="3" borderId="24" xfId="1" applyFont="1" applyFill="1" applyBorder="1" applyAlignment="1" applyProtection="1">
      <alignment horizontal="center" vertical="center"/>
    </xf>
    <xf numFmtId="0" fontId="4" fillId="0" borderId="24" xfId="3" applyFont="1" applyFill="1" applyBorder="1" applyAlignment="1">
      <alignment vertical="center" wrapText="1"/>
    </xf>
    <xf numFmtId="0" fontId="4" fillId="3" borderId="25" xfId="1" applyFont="1" applyFill="1" applyBorder="1" applyAlignment="1" applyProtection="1">
      <alignment horizontal="center" vertical="center"/>
    </xf>
    <xf numFmtId="0" fontId="0" fillId="0" borderId="13" xfId="0" applyBorder="1" applyAlignment="1">
      <alignment horizontal="center" vertical="center"/>
    </xf>
    <xf numFmtId="0" fontId="0" fillId="0" borderId="0" xfId="0" applyAlignment="1">
      <alignment horizontal="center" vertical="center" wrapText="1"/>
    </xf>
    <xf numFmtId="0" fontId="0" fillId="0" borderId="0" xfId="0" applyBorder="1" applyAlignment="1">
      <alignment horizontal="center" vertical="center"/>
    </xf>
    <xf numFmtId="38" fontId="8" fillId="0" borderId="0" xfId="5" applyFont="1" applyBorder="1" applyAlignment="1">
      <alignment horizontal="center" vertical="center"/>
    </xf>
    <xf numFmtId="0" fontId="0" fillId="0" borderId="0" xfId="0" applyFill="1" applyBorder="1" applyAlignment="1">
      <alignment horizontal="center" vertical="center"/>
    </xf>
    <xf numFmtId="38" fontId="8" fillId="4" borderId="18" xfId="5" applyFont="1" applyFill="1" applyBorder="1" applyAlignment="1">
      <alignment horizontal="center" vertical="center"/>
    </xf>
    <xf numFmtId="38" fontId="0" fillId="0" borderId="20" xfId="5" applyFont="1" applyBorder="1" applyAlignment="1">
      <alignment horizontal="center" vertical="center"/>
    </xf>
    <xf numFmtId="38" fontId="0" fillId="0" borderId="8" xfId="5" applyFont="1" applyBorder="1" applyAlignment="1">
      <alignment horizontal="center" vertical="center"/>
    </xf>
    <xf numFmtId="38" fontId="0" fillId="0" borderId="5" xfId="5" applyFont="1" applyBorder="1" applyAlignment="1">
      <alignment horizontal="center" vertical="center"/>
    </xf>
    <xf numFmtId="38" fontId="0" fillId="0" borderId="18" xfId="5" applyFont="1" applyBorder="1" applyAlignment="1">
      <alignment horizontal="center" vertical="center"/>
    </xf>
    <xf numFmtId="0" fontId="9" fillId="0" borderId="0" xfId="0" applyFont="1" applyFill="1" applyAlignment="1">
      <alignment horizontal="center" vertical="center" wrapText="1"/>
    </xf>
    <xf numFmtId="0" fontId="7" fillId="0" borderId="0" xfId="0" applyFont="1">
      <alignment vertical="center"/>
    </xf>
    <xf numFmtId="0" fontId="10" fillId="0" borderId="0" xfId="0" applyFont="1">
      <alignment vertical="center"/>
    </xf>
    <xf numFmtId="0" fontId="10" fillId="0" borderId="0" xfId="0" applyFont="1" applyFill="1" applyAlignment="1">
      <alignment horizontal="center" vertical="center" wrapText="1"/>
    </xf>
    <xf numFmtId="0" fontId="0" fillId="0" borderId="0" xfId="0" applyFill="1" applyBorder="1">
      <alignment vertical="center"/>
    </xf>
    <xf numFmtId="0" fontId="13" fillId="0" borderId="0" xfId="0" applyFont="1" applyFill="1" applyAlignment="1">
      <alignment horizontal="center" vertical="center" wrapText="1"/>
    </xf>
    <xf numFmtId="0" fontId="15" fillId="0" borderId="19" xfId="0" applyFont="1" applyFill="1" applyBorder="1" applyAlignment="1">
      <alignment horizontal="center" vertical="center"/>
    </xf>
    <xf numFmtId="0" fontId="15" fillId="0" borderId="16" xfId="0" applyFont="1" applyBorder="1" applyAlignment="1">
      <alignment horizontal="center" vertical="center"/>
    </xf>
    <xf numFmtId="0" fontId="0" fillId="2" borderId="22"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38" fontId="0" fillId="2" borderId="22" xfId="5" applyFont="1" applyFill="1" applyBorder="1" applyAlignment="1" applyProtection="1">
      <alignment horizontal="center" vertical="center"/>
      <protection locked="0"/>
    </xf>
    <xf numFmtId="38" fontId="0" fillId="2" borderId="23" xfId="5" applyFont="1"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2" xfId="0" applyFill="1" applyBorder="1" applyProtection="1">
      <alignment vertical="center"/>
      <protection locked="0"/>
    </xf>
    <xf numFmtId="0" fontId="0" fillId="0" borderId="2" xfId="0" applyFill="1" applyBorder="1" applyAlignment="1">
      <alignment horizontal="center"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wrapText="1"/>
    </xf>
    <xf numFmtId="0" fontId="22" fillId="0" borderId="0" xfId="0" quotePrefix="1" applyFont="1">
      <alignment vertical="center"/>
    </xf>
    <xf numFmtId="49" fontId="4" fillId="0" borderId="0" xfId="0" quotePrefix="1" applyNumberFormat="1" applyFont="1" applyFill="1" applyBorder="1" applyAlignment="1" applyProtection="1">
      <alignment horizontal="right"/>
    </xf>
    <xf numFmtId="0" fontId="10" fillId="5" borderId="22" xfId="0" applyFont="1" applyFill="1" applyBorder="1" applyAlignment="1">
      <alignment horizontal="center" vertical="center"/>
    </xf>
    <xf numFmtId="0" fontId="10" fillId="5" borderId="26" xfId="0" applyFont="1" applyFill="1" applyBorder="1" applyAlignment="1">
      <alignment horizontal="center" vertical="center"/>
    </xf>
    <xf numFmtId="0" fontId="10" fillId="5" borderId="23" xfId="0" applyFont="1" applyFill="1" applyBorder="1" applyAlignment="1">
      <alignment horizontal="center" vertical="center"/>
    </xf>
    <xf numFmtId="0" fontId="10" fillId="5" borderId="13" xfId="0" applyFont="1" applyFill="1" applyBorder="1" applyAlignment="1">
      <alignment horizontal="center" vertical="center"/>
    </xf>
    <xf numFmtId="38" fontId="10" fillId="5" borderId="22" xfId="5" applyFont="1" applyFill="1" applyBorder="1" applyAlignment="1">
      <alignment horizontal="center" vertical="center"/>
    </xf>
    <xf numFmtId="38" fontId="10" fillId="5" borderId="23" xfId="5" applyFont="1" applyFill="1" applyBorder="1" applyAlignment="1">
      <alignment horizontal="center" vertical="center"/>
    </xf>
    <xf numFmtId="38" fontId="10" fillId="5" borderId="20" xfId="5" applyFont="1" applyFill="1" applyBorder="1" applyAlignment="1">
      <alignment horizontal="center" vertical="center"/>
    </xf>
    <xf numFmtId="38" fontId="10" fillId="5" borderId="8" xfId="5" applyFont="1" applyFill="1" applyBorder="1" applyAlignment="1">
      <alignment horizontal="center" vertical="center"/>
    </xf>
    <xf numFmtId="38" fontId="10" fillId="5" borderId="5" xfId="5" applyFont="1" applyFill="1" applyBorder="1" applyAlignment="1">
      <alignment horizontal="center" vertical="center"/>
    </xf>
    <xf numFmtId="38" fontId="10" fillId="5" borderId="18" xfId="5" applyFont="1" applyFill="1" applyBorder="1" applyAlignment="1">
      <alignment horizontal="center" vertical="center"/>
    </xf>
    <xf numFmtId="38" fontId="23" fillId="5" borderId="18" xfId="5" applyFont="1" applyFill="1" applyBorder="1" applyAlignment="1">
      <alignment horizontal="center" vertical="center"/>
    </xf>
    <xf numFmtId="14" fontId="10" fillId="5" borderId="2" xfId="0" applyNumberFormat="1" applyFont="1" applyFill="1" applyBorder="1">
      <alignment vertical="center"/>
    </xf>
    <xf numFmtId="0" fontId="0" fillId="0" borderId="1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2" fillId="0" borderId="24" xfId="1" applyBorder="1"/>
    <xf numFmtId="0" fontId="2" fillId="0" borderId="11" xfId="1" applyBorder="1"/>
    <xf numFmtId="0" fontId="2" fillId="0" borderId="25" xfId="1" applyBorder="1"/>
    <xf numFmtId="0" fontId="4" fillId="0" borderId="25" xfId="3" applyFont="1" applyFill="1" applyBorder="1" applyAlignment="1">
      <alignment vertical="center" wrapText="1"/>
    </xf>
    <xf numFmtId="0" fontId="2" fillId="0" borderId="10" xfId="1" applyBorder="1"/>
    <xf numFmtId="0" fontId="2" fillId="0" borderId="12" xfId="1" applyBorder="1"/>
    <xf numFmtId="0" fontId="2" fillId="0" borderId="24" xfId="0" applyFont="1" applyFill="1" applyBorder="1" applyAlignment="1" applyProtection="1">
      <alignment vertical="top"/>
    </xf>
    <xf numFmtId="0" fontId="2" fillId="0" borderId="11" xfId="0" applyFont="1" applyFill="1" applyBorder="1" applyAlignment="1" applyProtection="1">
      <alignment vertical="top"/>
    </xf>
    <xf numFmtId="0" fontId="2" fillId="0" borderId="25" xfId="0" applyFont="1" applyFill="1" applyBorder="1" applyAlignment="1" applyProtection="1">
      <alignment vertical="top"/>
    </xf>
    <xf numFmtId="0" fontId="2" fillId="0" borderId="33" xfId="1" applyBorder="1"/>
    <xf numFmtId="0" fontId="2" fillId="0" borderId="34" xfId="1" applyBorder="1"/>
    <xf numFmtId="0" fontId="9" fillId="0" borderId="0" xfId="0" applyFont="1" applyAlignment="1">
      <alignment horizontal="center" vertical="center"/>
    </xf>
    <xf numFmtId="14" fontId="0" fillId="2" borderId="2" xfId="0" applyNumberFormat="1" applyFill="1" applyBorder="1" applyProtection="1">
      <alignment vertical="center"/>
      <protection locked="0"/>
    </xf>
    <xf numFmtId="0" fontId="21" fillId="0" borderId="0" xfId="6" applyFont="1" applyBorder="1" applyAlignment="1">
      <alignment horizontal="center" vertical="center"/>
    </xf>
    <xf numFmtId="0" fontId="19" fillId="0" borderId="0" xfId="0" applyFont="1" applyAlignment="1">
      <alignment horizontal="left"/>
    </xf>
    <xf numFmtId="0" fontId="20" fillId="0" borderId="0" xfId="6" applyFont="1" applyBorder="1" applyAlignment="1">
      <alignment horizontal="center" vertical="center"/>
    </xf>
    <xf numFmtId="0" fontId="17" fillId="0" borderId="0" xfId="6" applyFont="1" applyBorder="1" applyAlignment="1">
      <alignment horizontal="center" vertical="center"/>
    </xf>
    <xf numFmtId="0" fontId="18" fillId="0" borderId="0" xfId="0" applyFont="1" applyAlignment="1">
      <alignment horizontal="left" vertical="center"/>
    </xf>
    <xf numFmtId="0" fontId="9" fillId="0" borderId="3" xfId="0" applyFont="1" applyBorder="1" applyAlignment="1">
      <alignment horizontal="center" vertical="center"/>
    </xf>
    <xf numFmtId="0" fontId="12" fillId="0" borderId="3" xfId="0" applyFont="1" applyBorder="1" applyAlignment="1">
      <alignment horizontal="center" vertical="center"/>
    </xf>
    <xf numFmtId="0" fontId="11" fillId="0" borderId="3" xfId="0" applyFont="1" applyBorder="1" applyAlignment="1">
      <alignment horizontal="center" vertical="center"/>
    </xf>
    <xf numFmtId="0" fontId="14" fillId="0" borderId="0" xfId="0" applyFont="1" applyAlignment="1">
      <alignment horizontal="left" vertical="center"/>
    </xf>
    <xf numFmtId="0" fontId="9" fillId="6" borderId="27" xfId="0" applyFont="1" applyFill="1" applyBorder="1" applyAlignment="1">
      <alignment horizontal="center" vertical="center"/>
    </xf>
    <xf numFmtId="0" fontId="9" fillId="6" borderId="28" xfId="0" applyFont="1" applyFill="1" applyBorder="1" applyAlignment="1">
      <alignment horizontal="center" vertical="center"/>
    </xf>
    <xf numFmtId="0" fontId="9" fillId="6" borderId="29" xfId="0" applyFont="1" applyFill="1" applyBorder="1" applyAlignment="1">
      <alignment horizontal="center" vertical="center"/>
    </xf>
    <xf numFmtId="0" fontId="9" fillId="6" borderId="30" xfId="0" applyFont="1" applyFill="1" applyBorder="1" applyAlignment="1">
      <alignment horizontal="center" vertical="center"/>
    </xf>
    <xf numFmtId="0" fontId="9" fillId="6" borderId="31" xfId="0" applyFont="1" applyFill="1" applyBorder="1" applyAlignment="1">
      <alignment horizontal="center" vertical="center"/>
    </xf>
    <xf numFmtId="0" fontId="9" fillId="6" borderId="32" xfId="0" applyFont="1" applyFill="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left"/>
    </xf>
    <xf numFmtId="0" fontId="18" fillId="0" borderId="0" xfId="0" applyFont="1" applyAlignment="1">
      <alignment horizontal="left"/>
    </xf>
    <xf numFmtId="0" fontId="0" fillId="0" borderId="7"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10" fillId="2" borderId="0" xfId="0" applyFont="1" applyFill="1" applyBorder="1" applyAlignment="1">
      <alignment horizontal="center" vertical="center"/>
    </xf>
  </cellXfs>
  <cellStyles count="7">
    <cellStyle name="ハイパーリンク" xfId="6" builtinId="8"/>
    <cellStyle name="桁区切り" xfId="5" builtinId="6"/>
    <cellStyle name="桁区切り 2" xfId="2"/>
    <cellStyle name="通貨 2" xfId="4"/>
    <cellStyle name="標準" xfId="0" builtinId="0"/>
    <cellStyle name="標準 2" xfId="1"/>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yogyobukai@hokkaido-c.ed.jp" TargetMode="External"/><Relationship Id="rId1" Type="http://schemas.openxmlformats.org/officeDocument/2006/relationships/hyperlink" Target="http://www.syogyobukai.hokkaido-c.ed.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29"/>
  <sheetViews>
    <sheetView tabSelected="1" zoomScale="70" zoomScaleNormal="70" workbookViewId="0"/>
  </sheetViews>
  <sheetFormatPr defaultRowHeight="13.5" x14ac:dyDescent="0.15"/>
  <cols>
    <col min="1" max="1" width="13.25" customWidth="1"/>
    <col min="2" max="2" width="9.875" bestFit="1" customWidth="1"/>
    <col min="4" max="4" width="16" customWidth="1"/>
    <col min="5" max="5" width="9.875" bestFit="1" customWidth="1"/>
    <col min="6" max="6" width="19.375" bestFit="1" customWidth="1"/>
    <col min="7" max="7" width="22.875" bestFit="1" customWidth="1"/>
    <col min="8" max="9" width="7.125" bestFit="1" customWidth="1"/>
    <col min="10" max="10" width="5.25" bestFit="1" customWidth="1"/>
    <col min="11" max="11" width="11.125" bestFit="1" customWidth="1"/>
    <col min="12" max="12" width="10.625" bestFit="1" customWidth="1"/>
    <col min="13" max="14" width="7.125" bestFit="1" customWidth="1"/>
    <col min="16" max="16" width="11.125" bestFit="1" customWidth="1"/>
    <col min="17" max="17" width="9.625" bestFit="1" customWidth="1"/>
    <col min="18" max="18" width="9" bestFit="1" customWidth="1"/>
    <col min="19" max="19" width="53.5" bestFit="1" customWidth="1"/>
    <col min="20" max="20" width="3.125" customWidth="1"/>
    <col min="21" max="21" width="12" bestFit="1" customWidth="1"/>
  </cols>
  <sheetData>
    <row r="1" spans="1:21" ht="24" x14ac:dyDescent="0.2">
      <c r="A1" s="53"/>
      <c r="D1" s="98" t="s">
        <v>168</v>
      </c>
      <c r="E1" s="98"/>
      <c r="F1" s="98"/>
      <c r="G1" s="98"/>
      <c r="H1" s="98"/>
      <c r="I1" s="98"/>
      <c r="J1" s="98"/>
      <c r="K1" s="98"/>
      <c r="L1" s="98"/>
      <c r="M1" s="98"/>
      <c r="N1" s="98"/>
      <c r="O1" s="98"/>
      <c r="P1" s="98"/>
      <c r="Q1" s="98"/>
      <c r="R1" s="98"/>
      <c r="S1" s="54" t="s">
        <v>174</v>
      </c>
    </row>
    <row r="2" spans="1:21" ht="24.75" customHeight="1" thickBot="1" x14ac:dyDescent="0.2"/>
    <row r="3" spans="1:21" ht="18" thickBot="1" x14ac:dyDescent="0.2">
      <c r="B3" s="88" t="s">
        <v>143</v>
      </c>
      <c r="C3" s="88"/>
      <c r="D3" s="88"/>
      <c r="E3" s="9"/>
      <c r="F3" s="9"/>
      <c r="G3" s="9"/>
      <c r="H3" s="101" t="s">
        <v>110</v>
      </c>
      <c r="I3" s="102"/>
      <c r="J3" s="102"/>
      <c r="K3" s="102"/>
      <c r="L3" s="103"/>
      <c r="M3" s="101" t="s">
        <v>114</v>
      </c>
      <c r="N3" s="102"/>
      <c r="O3" s="102"/>
      <c r="P3" s="102"/>
      <c r="Q3" s="103"/>
      <c r="R3" s="10" t="s">
        <v>118</v>
      </c>
      <c r="S3" s="10" t="s">
        <v>119</v>
      </c>
    </row>
    <row r="4" spans="1:21" ht="42" customHeight="1" thickBot="1" x14ac:dyDescent="0.2">
      <c r="A4" s="9"/>
      <c r="B4" s="16" t="s">
        <v>136</v>
      </c>
      <c r="C4" s="16" t="s">
        <v>106</v>
      </c>
      <c r="D4" s="16" t="s">
        <v>108</v>
      </c>
      <c r="E4" s="11" t="s">
        <v>109</v>
      </c>
      <c r="F4" s="16" t="s">
        <v>107</v>
      </c>
      <c r="G4" s="50" t="s">
        <v>154</v>
      </c>
      <c r="H4" s="15" t="s">
        <v>111</v>
      </c>
      <c r="I4" s="16" t="s">
        <v>112</v>
      </c>
      <c r="J4" s="11" t="s">
        <v>113</v>
      </c>
      <c r="K4" s="51" t="s">
        <v>155</v>
      </c>
      <c r="L4" s="52" t="s">
        <v>156</v>
      </c>
      <c r="M4" s="15" t="s">
        <v>111</v>
      </c>
      <c r="N4" s="16" t="s">
        <v>112</v>
      </c>
      <c r="O4" s="11" t="s">
        <v>113</v>
      </c>
      <c r="P4" s="51" t="s">
        <v>157</v>
      </c>
      <c r="Q4" s="52" t="s">
        <v>158</v>
      </c>
      <c r="R4" s="12" t="s">
        <v>117</v>
      </c>
      <c r="S4" s="13" t="s">
        <v>120</v>
      </c>
      <c r="U4" s="49" t="s">
        <v>150</v>
      </c>
    </row>
    <row r="5" spans="1:21" ht="37.5" customHeight="1" thickBot="1" x14ac:dyDescent="0.2">
      <c r="A5" s="33" t="s">
        <v>139</v>
      </c>
      <c r="B5" s="55" t="s">
        <v>123</v>
      </c>
      <c r="C5" s="56" t="s">
        <v>104</v>
      </c>
      <c r="D5" s="57" t="s">
        <v>138</v>
      </c>
      <c r="E5" s="58">
        <v>11001</v>
      </c>
      <c r="F5" s="55" t="s">
        <v>1</v>
      </c>
      <c r="G5" s="56" t="s">
        <v>140</v>
      </c>
      <c r="H5" s="59">
        <v>97</v>
      </c>
      <c r="I5" s="60">
        <v>847</v>
      </c>
      <c r="J5" s="61">
        <v>944</v>
      </c>
      <c r="K5" s="62">
        <v>33040</v>
      </c>
      <c r="L5" s="63">
        <v>36040</v>
      </c>
      <c r="M5" s="59">
        <v>0</v>
      </c>
      <c r="N5" s="60">
        <v>0</v>
      </c>
      <c r="O5" s="61">
        <v>0</v>
      </c>
      <c r="P5" s="62">
        <v>0</v>
      </c>
      <c r="Q5" s="63">
        <v>0</v>
      </c>
      <c r="R5" s="64">
        <v>36040</v>
      </c>
      <c r="S5" s="65">
        <v>36040</v>
      </c>
      <c r="U5" s="66">
        <v>45422</v>
      </c>
    </row>
    <row r="6" spans="1:21" ht="24" x14ac:dyDescent="0.15">
      <c r="A6" s="24"/>
      <c r="B6" s="25"/>
      <c r="C6" s="25"/>
      <c r="D6" s="25"/>
      <c r="E6" s="25"/>
      <c r="F6" s="25"/>
      <c r="G6" s="25"/>
      <c r="H6" s="27"/>
      <c r="I6" s="27"/>
      <c r="J6" s="27"/>
      <c r="K6" s="27"/>
      <c r="L6" s="27"/>
      <c r="M6" s="27"/>
      <c r="N6" s="27"/>
      <c r="O6" s="25"/>
      <c r="P6" s="25"/>
      <c r="Q6" s="25"/>
      <c r="R6" s="25"/>
      <c r="S6" s="26"/>
    </row>
    <row r="7" spans="1:21" ht="14.25" thickBot="1" x14ac:dyDescent="0.2"/>
    <row r="8" spans="1:21" ht="19.5" thickBot="1" x14ac:dyDescent="0.2">
      <c r="B8" s="89" t="s">
        <v>144</v>
      </c>
      <c r="C8" s="89"/>
      <c r="D8" s="89"/>
      <c r="E8" s="9"/>
      <c r="F8" s="9"/>
      <c r="G8" s="9"/>
      <c r="H8" s="101" t="s">
        <v>110</v>
      </c>
      <c r="I8" s="102"/>
      <c r="J8" s="102"/>
      <c r="K8" s="102"/>
      <c r="L8" s="103"/>
      <c r="M8" s="101" t="s">
        <v>114</v>
      </c>
      <c r="N8" s="102"/>
      <c r="O8" s="102"/>
      <c r="P8" s="102"/>
      <c r="Q8" s="103"/>
      <c r="R8" s="10" t="s">
        <v>118</v>
      </c>
      <c r="S8" s="40" t="s">
        <v>119</v>
      </c>
    </row>
    <row r="9" spans="1:21" ht="42" customHeight="1" thickBot="1" x14ac:dyDescent="0.2">
      <c r="A9" s="81" t="s">
        <v>163</v>
      </c>
      <c r="B9" s="16" t="s">
        <v>136</v>
      </c>
      <c r="C9" s="16" t="s">
        <v>106</v>
      </c>
      <c r="D9" s="16" t="s">
        <v>108</v>
      </c>
      <c r="E9" s="11" t="s">
        <v>109</v>
      </c>
      <c r="F9" s="16" t="s">
        <v>107</v>
      </c>
      <c r="G9" s="50" t="s">
        <v>154</v>
      </c>
      <c r="H9" s="15" t="s">
        <v>111</v>
      </c>
      <c r="I9" s="16" t="s">
        <v>112</v>
      </c>
      <c r="J9" s="11" t="s">
        <v>113</v>
      </c>
      <c r="K9" s="51" t="s">
        <v>155</v>
      </c>
      <c r="L9" s="52" t="s">
        <v>156</v>
      </c>
      <c r="M9" s="15" t="s">
        <v>111</v>
      </c>
      <c r="N9" s="16" t="s">
        <v>112</v>
      </c>
      <c r="O9" s="11" t="s">
        <v>113</v>
      </c>
      <c r="P9" s="51" t="s">
        <v>157</v>
      </c>
      <c r="Q9" s="52" t="s">
        <v>158</v>
      </c>
      <c r="R9" s="12" t="s">
        <v>117</v>
      </c>
      <c r="S9" s="39" t="s">
        <v>120</v>
      </c>
      <c r="U9" s="49" t="s">
        <v>150</v>
      </c>
    </row>
    <row r="10" spans="1:21" ht="54.75" thickBot="1" x14ac:dyDescent="0.2">
      <c r="A10" s="38" t="s">
        <v>159</v>
      </c>
      <c r="B10" s="41"/>
      <c r="C10" s="42"/>
      <c r="D10" s="43"/>
      <c r="E10" s="23" t="str">
        <f>IF(D10="","",VLOOKUP(D10,作業用!$D$1:$E$106,2,0))</f>
        <v/>
      </c>
      <c r="F10" s="41"/>
      <c r="G10" s="42"/>
      <c r="H10" s="44">
        <v>0</v>
      </c>
      <c r="I10" s="45">
        <v>0</v>
      </c>
      <c r="J10" s="29">
        <f>H10+I10</f>
        <v>0</v>
      </c>
      <c r="K10" s="30">
        <f>J10*35</f>
        <v>0</v>
      </c>
      <c r="L10" s="31">
        <f>IF(AND(H10="",I10=""),"",IF(J10=0,0,K10+3000))</f>
        <v>0</v>
      </c>
      <c r="M10" s="44">
        <v>0</v>
      </c>
      <c r="N10" s="45">
        <v>0</v>
      </c>
      <c r="O10" s="29">
        <f>M10+N10</f>
        <v>0</v>
      </c>
      <c r="P10" s="30">
        <f>O10*20</f>
        <v>0</v>
      </c>
      <c r="Q10" s="31">
        <f>IF(AND(M10="",N10=""),"",IF(O10=0,0,P10+1500))</f>
        <v>0</v>
      </c>
      <c r="R10" s="32">
        <f>IF(OR(H10="",I10="",M10="",N10=""),"",L10+Q10)</f>
        <v>0</v>
      </c>
      <c r="S10" s="28" t="str">
        <f>IF(R10="","全定通ともに生徒がいない場合は0を入力して下さい",IF(R10=0,"生徒数が0人では入会できません",IF(R10&lt;5000,5000,R10)))</f>
        <v>生徒数が0人では入会できません</v>
      </c>
      <c r="U10" s="82"/>
    </row>
    <row r="11" spans="1:21" x14ac:dyDescent="0.15">
      <c r="A11" s="9"/>
      <c r="B11" s="9"/>
      <c r="C11" s="9"/>
      <c r="D11" s="9"/>
      <c r="E11" s="9"/>
      <c r="F11" s="9"/>
      <c r="G11" s="9"/>
      <c r="H11" s="9" t="s">
        <v>121</v>
      </c>
      <c r="I11" s="9" t="s">
        <v>121</v>
      </c>
      <c r="J11" s="9"/>
      <c r="K11" s="9"/>
      <c r="L11" s="9"/>
      <c r="M11" s="9" t="s">
        <v>121</v>
      </c>
      <c r="N11" s="9" t="s">
        <v>121</v>
      </c>
      <c r="O11" s="9"/>
      <c r="P11" s="9"/>
      <c r="Q11" s="9"/>
      <c r="R11" s="9"/>
      <c r="S11" s="9"/>
    </row>
    <row r="12" spans="1:21" ht="14.25" thickBot="1" x14ac:dyDescent="0.2">
      <c r="A12" s="9"/>
      <c r="B12" s="9"/>
      <c r="D12" s="9"/>
      <c r="E12" s="9"/>
      <c r="F12" s="9"/>
      <c r="G12" s="9"/>
      <c r="H12" s="14" t="s">
        <v>122</v>
      </c>
      <c r="I12" s="9"/>
      <c r="J12" s="9"/>
      <c r="K12" s="9"/>
      <c r="L12" s="9"/>
      <c r="M12" s="14" t="s">
        <v>122</v>
      </c>
      <c r="N12" s="9"/>
      <c r="O12" s="9"/>
      <c r="P12" s="9"/>
      <c r="Q12" s="9"/>
      <c r="R12" s="9"/>
      <c r="S12" s="9"/>
    </row>
    <row r="13" spans="1:21" ht="28.5" customHeight="1" thickTop="1" x14ac:dyDescent="0.15">
      <c r="A13" s="9"/>
      <c r="C13" s="104" t="s">
        <v>162</v>
      </c>
      <c r="D13" s="104"/>
      <c r="E13" s="104"/>
      <c r="F13" s="104"/>
      <c r="H13" s="92" t="s">
        <v>161</v>
      </c>
      <c r="I13" s="93"/>
      <c r="J13" s="93"/>
      <c r="K13" s="93"/>
      <c r="L13" s="93"/>
      <c r="M13" s="93"/>
      <c r="N13" s="93"/>
      <c r="O13" s="93"/>
      <c r="P13" s="93"/>
      <c r="Q13" s="93"/>
      <c r="R13" s="93"/>
      <c r="S13" s="94"/>
    </row>
    <row r="14" spans="1:21" ht="14.25" thickBot="1" x14ac:dyDescent="0.2">
      <c r="A14" s="9"/>
      <c r="C14" s="37"/>
      <c r="D14" s="35"/>
      <c r="H14" s="95"/>
      <c r="I14" s="96"/>
      <c r="J14" s="96"/>
      <c r="K14" s="96"/>
      <c r="L14" s="96"/>
      <c r="M14" s="96"/>
      <c r="N14" s="96"/>
      <c r="O14" s="96"/>
      <c r="P14" s="96"/>
      <c r="Q14" s="96"/>
      <c r="R14" s="96"/>
      <c r="S14" s="97"/>
    </row>
    <row r="15" spans="1:21" ht="15" thickTop="1" thickBot="1" x14ac:dyDescent="0.2">
      <c r="A15" s="9"/>
    </row>
    <row r="16" spans="1:21" ht="19.5" thickBot="1" x14ac:dyDescent="0.2">
      <c r="A16" s="9"/>
      <c r="B16" s="90" t="s">
        <v>145</v>
      </c>
      <c r="C16" s="90"/>
      <c r="D16" s="90"/>
      <c r="E16" s="9"/>
      <c r="F16" s="9"/>
      <c r="G16" s="9"/>
      <c r="H16" s="101" t="s">
        <v>110</v>
      </c>
      <c r="I16" s="102"/>
      <c r="J16" s="102"/>
      <c r="K16" s="102"/>
      <c r="L16" s="103"/>
      <c r="M16" s="101" t="s">
        <v>114</v>
      </c>
      <c r="N16" s="102"/>
      <c r="O16" s="102"/>
      <c r="P16" s="102"/>
      <c r="Q16" s="103"/>
      <c r="R16" s="10" t="s">
        <v>118</v>
      </c>
      <c r="S16" s="40" t="s">
        <v>119</v>
      </c>
    </row>
    <row r="17" spans="1:21" ht="42" customHeight="1" thickBot="1" x14ac:dyDescent="0.2">
      <c r="A17" s="81" t="s">
        <v>164</v>
      </c>
      <c r="B17" s="16" t="s">
        <v>136</v>
      </c>
      <c r="C17" s="16" t="s">
        <v>106</v>
      </c>
      <c r="D17" s="16" t="s">
        <v>108</v>
      </c>
      <c r="E17" s="11" t="s">
        <v>109</v>
      </c>
      <c r="F17" s="16" t="s">
        <v>107</v>
      </c>
      <c r="G17" s="50" t="s">
        <v>154</v>
      </c>
      <c r="H17" s="15" t="s">
        <v>111</v>
      </c>
      <c r="I17" s="16" t="s">
        <v>112</v>
      </c>
      <c r="J17" s="11" t="s">
        <v>113</v>
      </c>
      <c r="K17" s="51" t="s">
        <v>155</v>
      </c>
      <c r="L17" s="52" t="s">
        <v>156</v>
      </c>
      <c r="M17" s="15" t="s">
        <v>111</v>
      </c>
      <c r="N17" s="16" t="s">
        <v>112</v>
      </c>
      <c r="O17" s="11" t="s">
        <v>113</v>
      </c>
      <c r="P17" s="51" t="s">
        <v>157</v>
      </c>
      <c r="Q17" s="52" t="s">
        <v>158</v>
      </c>
      <c r="R17" s="12" t="s">
        <v>117</v>
      </c>
      <c r="S17" s="39" t="s">
        <v>120</v>
      </c>
      <c r="U17" s="49" t="s">
        <v>150</v>
      </c>
    </row>
    <row r="18" spans="1:21" ht="41.25" thickBot="1" x14ac:dyDescent="0.2">
      <c r="A18" s="36" t="s">
        <v>141</v>
      </c>
      <c r="B18" s="41"/>
      <c r="C18" s="46"/>
      <c r="D18" s="47" t="s">
        <v>108</v>
      </c>
      <c r="E18" s="23" t="s">
        <v>142</v>
      </c>
      <c r="F18" s="41"/>
      <c r="G18" s="42"/>
      <c r="H18" s="44">
        <v>0</v>
      </c>
      <c r="I18" s="45">
        <v>0</v>
      </c>
      <c r="J18" s="29">
        <f>H18+I18</f>
        <v>0</v>
      </c>
      <c r="K18" s="30">
        <f>J18*35</f>
        <v>0</v>
      </c>
      <c r="L18" s="31">
        <f>IF(AND(H18="",I18=""),"",IF(J18=0,0,K18+3000))</f>
        <v>0</v>
      </c>
      <c r="M18" s="44">
        <v>0</v>
      </c>
      <c r="N18" s="45">
        <v>0</v>
      </c>
      <c r="O18" s="29">
        <f>M18+N18</f>
        <v>0</v>
      </c>
      <c r="P18" s="30">
        <f>O18*20</f>
        <v>0</v>
      </c>
      <c r="Q18" s="31">
        <f>IF(AND(M18="",N18=""),"",IF(O18=0,0,P18+1500))</f>
        <v>0</v>
      </c>
      <c r="R18" s="32">
        <f>IF(OR(H18="",I18="",M18="",N18=""),"",L18+Q18)</f>
        <v>0</v>
      </c>
      <c r="S18" s="28" t="str">
        <f>IF(R18="","全定通ともに生徒がいない場合は0を入力して下さい",IF(R18=0,"生徒数が0人では入会できません",IF(R18&lt;5000,5000,$R$18)))</f>
        <v>生徒数が0人では入会できません</v>
      </c>
      <c r="U18" s="48"/>
    </row>
    <row r="19" spans="1:21" x14ac:dyDescent="0.15">
      <c r="B19" s="9"/>
      <c r="C19" s="9"/>
      <c r="D19" s="9"/>
      <c r="E19" s="9"/>
      <c r="F19" s="9"/>
      <c r="G19" s="9"/>
      <c r="H19" s="9" t="s">
        <v>121</v>
      </c>
      <c r="I19" s="9" t="s">
        <v>121</v>
      </c>
      <c r="J19" s="9"/>
      <c r="K19" s="9"/>
      <c r="L19" s="9"/>
      <c r="M19" s="9" t="s">
        <v>121</v>
      </c>
      <c r="N19" s="9" t="s">
        <v>121</v>
      </c>
      <c r="O19" s="9"/>
      <c r="P19" s="9"/>
      <c r="Q19" s="9"/>
      <c r="R19" s="9"/>
      <c r="S19" s="9"/>
    </row>
    <row r="20" spans="1:21" x14ac:dyDescent="0.15">
      <c r="B20" s="9"/>
      <c r="D20" s="9"/>
      <c r="E20" s="9"/>
      <c r="F20" s="9"/>
      <c r="G20" s="9"/>
      <c r="H20" s="14" t="s">
        <v>122</v>
      </c>
      <c r="I20" s="9"/>
      <c r="J20" s="9"/>
      <c r="K20" s="9"/>
      <c r="L20" s="9"/>
      <c r="M20" s="14" t="s">
        <v>122</v>
      </c>
      <c r="N20" s="9"/>
      <c r="O20" s="9"/>
      <c r="P20" s="9"/>
      <c r="Q20" s="9"/>
      <c r="R20" s="9"/>
      <c r="S20" s="9"/>
    </row>
    <row r="21" spans="1:21" x14ac:dyDescent="0.15">
      <c r="B21" s="9"/>
      <c r="D21" s="9"/>
      <c r="E21" s="9"/>
      <c r="F21" s="9"/>
      <c r="G21" s="9"/>
      <c r="H21" s="9"/>
      <c r="I21" s="9"/>
      <c r="J21" s="9"/>
      <c r="K21" s="9"/>
      <c r="L21" s="9"/>
      <c r="M21" s="9"/>
      <c r="N21" s="9"/>
      <c r="O21" s="9"/>
      <c r="P21" s="9"/>
      <c r="Q21" s="9"/>
      <c r="R21" s="9"/>
      <c r="S21" s="9"/>
    </row>
    <row r="22" spans="1:21" x14ac:dyDescent="0.15">
      <c r="B22" s="9"/>
      <c r="E22" s="9"/>
      <c r="F22" s="9"/>
    </row>
    <row r="23" spans="1:21" x14ac:dyDescent="0.15">
      <c r="B23" s="9"/>
      <c r="C23" s="9"/>
      <c r="D23" s="9"/>
      <c r="E23" s="9"/>
      <c r="F23" s="9"/>
      <c r="G23" s="9"/>
      <c r="H23" s="9"/>
      <c r="I23" s="9"/>
      <c r="J23" s="9"/>
      <c r="K23" s="9"/>
      <c r="L23" s="9"/>
      <c r="M23" s="9"/>
      <c r="N23" s="9"/>
      <c r="O23" s="9"/>
      <c r="P23" s="9"/>
      <c r="Q23" s="9"/>
      <c r="R23" s="9"/>
      <c r="S23" s="9"/>
    </row>
    <row r="24" spans="1:21" ht="24" x14ac:dyDescent="0.2">
      <c r="A24" s="84" t="s">
        <v>169</v>
      </c>
      <c r="B24" s="84"/>
      <c r="C24" s="84"/>
      <c r="D24" s="84"/>
      <c r="E24" s="84"/>
      <c r="F24" s="84"/>
      <c r="G24" s="84"/>
      <c r="H24" s="84"/>
      <c r="I24" s="84"/>
      <c r="J24" s="84"/>
      <c r="K24" s="9"/>
      <c r="L24" s="9"/>
      <c r="M24" s="91" t="s">
        <v>146</v>
      </c>
      <c r="N24" s="91"/>
      <c r="O24" s="91"/>
      <c r="P24" s="91"/>
      <c r="Q24" s="91"/>
      <c r="R24" s="91"/>
      <c r="S24" s="91"/>
    </row>
    <row r="25" spans="1:21" ht="42" x14ac:dyDescent="0.15">
      <c r="A25" s="85" t="s">
        <v>153</v>
      </c>
      <c r="B25" s="86"/>
      <c r="C25" s="86"/>
      <c r="D25" s="86"/>
      <c r="E25" s="86"/>
      <c r="F25" s="86"/>
      <c r="G25" s="86"/>
      <c r="H25" s="86"/>
      <c r="I25" s="86"/>
      <c r="J25" s="86"/>
      <c r="M25" s="34" t="s">
        <v>149</v>
      </c>
      <c r="N25" s="34"/>
      <c r="O25" s="34"/>
      <c r="P25" s="34"/>
      <c r="Q25" s="34"/>
      <c r="R25" s="34"/>
      <c r="S25" s="34"/>
    </row>
    <row r="26" spans="1:21" ht="21" x14ac:dyDescent="0.15">
      <c r="M26" s="87" t="s">
        <v>147</v>
      </c>
      <c r="N26" s="87"/>
      <c r="O26" s="87"/>
      <c r="P26" s="87"/>
      <c r="Q26" s="87"/>
      <c r="R26" s="87"/>
      <c r="S26" s="87"/>
    </row>
    <row r="27" spans="1:21" ht="21" x14ac:dyDescent="0.15">
      <c r="M27" s="34" t="s">
        <v>170</v>
      </c>
      <c r="N27" s="34"/>
      <c r="O27" s="34"/>
      <c r="P27" s="34"/>
      <c r="Q27" s="34"/>
      <c r="R27" s="34"/>
      <c r="S27" s="34"/>
    </row>
    <row r="28" spans="1:21" ht="21" x14ac:dyDescent="0.2">
      <c r="A28" s="99" t="s">
        <v>151</v>
      </c>
      <c r="B28" s="100"/>
      <c r="C28" s="100"/>
      <c r="D28" s="100"/>
      <c r="E28" s="100"/>
      <c r="F28" s="100"/>
      <c r="G28" s="100"/>
      <c r="H28" s="100"/>
      <c r="I28" s="100"/>
      <c r="J28" s="100"/>
      <c r="M28" s="34" t="s">
        <v>148</v>
      </c>
      <c r="N28" s="34"/>
      <c r="O28" s="34"/>
      <c r="P28" s="34"/>
      <c r="Q28" s="34"/>
      <c r="R28" s="34"/>
      <c r="S28" s="34"/>
    </row>
    <row r="29" spans="1:21" ht="32.25" x14ac:dyDescent="0.15">
      <c r="A29" s="83" t="s">
        <v>152</v>
      </c>
      <c r="B29" s="83"/>
      <c r="C29" s="83"/>
      <c r="D29" s="83"/>
      <c r="E29" s="83"/>
      <c r="F29" s="83"/>
      <c r="G29" s="83"/>
      <c r="H29" s="83"/>
      <c r="I29" s="83"/>
      <c r="J29" s="83"/>
      <c r="M29" s="34" t="s">
        <v>171</v>
      </c>
    </row>
  </sheetData>
  <sheetProtection password="80AE" sheet="1" objects="1" scenarios="1"/>
  <mergeCells count="18">
    <mergeCell ref="D1:R1"/>
    <mergeCell ref="A28:J28"/>
    <mergeCell ref="H16:L16"/>
    <mergeCell ref="M16:Q16"/>
    <mergeCell ref="H8:L8"/>
    <mergeCell ref="M8:Q8"/>
    <mergeCell ref="H3:L3"/>
    <mergeCell ref="M3:Q3"/>
    <mergeCell ref="C13:F13"/>
    <mergeCell ref="A29:J29"/>
    <mergeCell ref="A24:J24"/>
    <mergeCell ref="A25:J25"/>
    <mergeCell ref="M26:S26"/>
    <mergeCell ref="B3:D3"/>
    <mergeCell ref="B8:D8"/>
    <mergeCell ref="B16:D16"/>
    <mergeCell ref="M24:S24"/>
    <mergeCell ref="H13:S14"/>
  </mergeCells>
  <phoneticPr fontId="1"/>
  <dataValidations count="3">
    <dataValidation type="list" allowBlank="1" showInputMessage="1" showErrorMessage="1" sqref="F6">
      <formula1>$F$1:$F$5</formula1>
    </dataValidation>
    <dataValidation type="list" allowBlank="1" showInputMessage="1" showErrorMessage="1" sqref="G6">
      <formula1>$G$1:$G$2</formula1>
    </dataValidation>
    <dataValidation type="list" allowBlank="1" showInputMessage="1" showErrorMessage="1" sqref="D6">
      <formula1>$D$1:$D$116</formula1>
    </dataValidation>
  </dataValidations>
  <hyperlinks>
    <hyperlink ref="A29" r:id="rId1"/>
    <hyperlink ref="A25" r:id="rId2"/>
  </hyperlinks>
  <pageMargins left="0.4" right="0.25" top="0.66" bottom="0.69" header="0.3" footer="0.3"/>
  <pageSetup paperSize="9" scale="55" orientation="landscape"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作業用!$B$1:$B$2</xm:f>
          </x14:formula1>
          <xm:sqref>C18 C10 C5:C6</xm:sqref>
        </x14:dataValidation>
        <x14:dataValidation type="list" allowBlank="1" showInputMessage="1" showErrorMessage="1">
          <x14:formula1>
            <xm:f>作業用!$A$1:$A$14</xm:f>
          </x14:formula1>
          <xm:sqref>B5 B10 B18</xm:sqref>
        </x14:dataValidation>
        <x14:dataValidation type="list" allowBlank="1" showInputMessage="1" showErrorMessage="1">
          <x14:formula1>
            <xm:f>作業用!$F$1:$F$5</xm:f>
          </x14:formula1>
          <xm:sqref>F18 F5 F10</xm:sqref>
        </x14:dataValidation>
        <x14:dataValidation type="list" allowBlank="1" showInputMessage="1" showErrorMessage="1">
          <x14:formula1>
            <xm:f>作業用!$G$1:$G$2</xm:f>
          </x14:formula1>
          <xm:sqref>G18 G5 G10</xm:sqref>
        </x14:dataValidation>
        <x14:dataValidation type="list" allowBlank="1" showInputMessage="1" showErrorMessage="1">
          <x14:formula1>
            <xm:f>作業用!$A$1:$A$26</xm:f>
          </x14:formula1>
          <xm:sqref>B6</xm:sqref>
        </x14:dataValidation>
        <x14:dataValidation type="list" allowBlank="1" showInputMessage="1" showErrorMessage="1">
          <x14:formula1>
            <xm:f>作業用!$D$1:$D$106</xm:f>
          </x14:formula1>
          <xm:sqref>D10</xm:sqref>
        </x14:dataValidation>
        <x14:dataValidation type="list" allowBlank="1" showInputMessage="1" showErrorMessage="1">
          <x14:formula1>
            <xm:f>作業用!$D$1:$D$106</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4"/>
  <sheetViews>
    <sheetView zoomScale="70" zoomScaleNormal="70" workbookViewId="0">
      <selection activeCell="E43" sqref="E43"/>
    </sheetView>
  </sheetViews>
  <sheetFormatPr defaultRowHeight="14.25" x14ac:dyDescent="0.15"/>
  <cols>
    <col min="1" max="1" width="13.375" style="19" bestFit="1" customWidth="1"/>
    <col min="2" max="3" width="9" style="19"/>
    <col min="4" max="4" width="21.75" style="1" customWidth="1"/>
    <col min="5" max="5" width="10.75" style="1" customWidth="1"/>
    <col min="6" max="7" width="9" style="1"/>
    <col min="8" max="8" width="6.375" style="1" bestFit="1" customWidth="1"/>
    <col min="9" max="9" width="20.875" style="1" bestFit="1" customWidth="1"/>
    <col min="10" max="16384" width="9" style="1"/>
  </cols>
  <sheetData>
    <row r="1" spans="1:15" ht="17.25" x14ac:dyDescent="0.15">
      <c r="A1" s="76" t="s">
        <v>127</v>
      </c>
      <c r="B1" s="68" t="s">
        <v>104</v>
      </c>
      <c r="C1" s="70">
        <v>10</v>
      </c>
      <c r="D1" s="21" t="s">
        <v>79</v>
      </c>
      <c r="E1" s="20">
        <v>11057</v>
      </c>
      <c r="F1" s="68" t="s">
        <v>1</v>
      </c>
      <c r="G1" s="68" t="s">
        <v>115</v>
      </c>
      <c r="H1" s="19"/>
      <c r="J1" s="19"/>
      <c r="M1" s="19"/>
      <c r="N1" s="19"/>
      <c r="O1" s="19"/>
    </row>
    <row r="2" spans="1:15" ht="17.25" x14ac:dyDescent="0.15">
      <c r="A2" s="77" t="s">
        <v>123</v>
      </c>
      <c r="B2" s="69" t="s">
        <v>105</v>
      </c>
      <c r="C2" s="71">
        <v>20</v>
      </c>
      <c r="D2" s="2" t="s">
        <v>80</v>
      </c>
      <c r="E2" s="3">
        <v>11056</v>
      </c>
      <c r="F2" s="67" t="s">
        <v>15</v>
      </c>
      <c r="G2" s="69" t="s">
        <v>116</v>
      </c>
      <c r="H2" s="19"/>
      <c r="J2" s="19"/>
    </row>
    <row r="3" spans="1:15" ht="17.25" x14ac:dyDescent="0.15">
      <c r="A3" s="77" t="s">
        <v>126</v>
      </c>
      <c r="B3" s="1"/>
      <c r="C3" s="71">
        <v>30</v>
      </c>
      <c r="D3" s="2" t="s">
        <v>46</v>
      </c>
      <c r="E3" s="3">
        <v>11125</v>
      </c>
      <c r="F3" s="67" t="s">
        <v>102</v>
      </c>
      <c r="H3" s="19"/>
      <c r="J3" s="19"/>
    </row>
    <row r="4" spans="1:15" ht="17.25" x14ac:dyDescent="0.15">
      <c r="A4" s="77" t="s">
        <v>134</v>
      </c>
      <c r="B4" s="1"/>
      <c r="C4" s="71">
        <v>40</v>
      </c>
      <c r="D4" s="2" t="s">
        <v>82</v>
      </c>
      <c r="E4" s="3">
        <v>11051</v>
      </c>
      <c r="F4" s="67" t="s">
        <v>94</v>
      </c>
      <c r="H4" s="19"/>
      <c r="J4" s="19"/>
    </row>
    <row r="5" spans="1:15" ht="17.25" x14ac:dyDescent="0.15">
      <c r="A5" s="77" t="s">
        <v>124</v>
      </c>
      <c r="B5" s="1"/>
      <c r="C5" s="71">
        <v>50</v>
      </c>
      <c r="D5" s="2" t="s">
        <v>18</v>
      </c>
      <c r="E5" s="3">
        <v>11184</v>
      </c>
      <c r="F5" s="69" t="s">
        <v>103</v>
      </c>
      <c r="H5" s="19"/>
      <c r="J5" s="19"/>
    </row>
    <row r="6" spans="1:15" ht="17.25" x14ac:dyDescent="0.15">
      <c r="A6" s="77" t="s">
        <v>125</v>
      </c>
      <c r="B6" s="1"/>
      <c r="C6" s="71">
        <v>60</v>
      </c>
      <c r="D6" s="2" t="s">
        <v>42</v>
      </c>
      <c r="E6" s="3">
        <v>11135</v>
      </c>
      <c r="F6" s="79"/>
      <c r="H6" s="19"/>
      <c r="J6" s="19"/>
    </row>
    <row r="7" spans="1:15" ht="17.25" x14ac:dyDescent="0.15">
      <c r="A7" s="77" t="s">
        <v>135</v>
      </c>
      <c r="B7" s="1"/>
      <c r="C7" s="71">
        <v>80</v>
      </c>
      <c r="D7" s="2" t="s">
        <v>81</v>
      </c>
      <c r="E7" s="3">
        <v>11054</v>
      </c>
      <c r="F7" s="80"/>
      <c r="H7" s="19"/>
      <c r="J7" s="19"/>
    </row>
    <row r="8" spans="1:15" ht="17.25" x14ac:dyDescent="0.15">
      <c r="A8" s="77" t="s">
        <v>17</v>
      </c>
      <c r="B8" s="1"/>
      <c r="C8" s="71">
        <v>90</v>
      </c>
      <c r="D8" s="2" t="s">
        <v>35</v>
      </c>
      <c r="E8" s="3">
        <v>11154</v>
      </c>
      <c r="F8" s="80"/>
      <c r="H8" s="19"/>
      <c r="J8" s="19"/>
    </row>
    <row r="9" spans="1:15" ht="17.25" x14ac:dyDescent="0.15">
      <c r="A9" s="77" t="s">
        <v>128</v>
      </c>
      <c r="B9" s="1"/>
      <c r="C9" s="71">
        <v>100</v>
      </c>
      <c r="D9" s="2" t="s">
        <v>11</v>
      </c>
      <c r="E9" s="3">
        <v>12055</v>
      </c>
      <c r="F9" s="80"/>
      <c r="H9" s="19"/>
      <c r="J9" s="19"/>
    </row>
    <row r="10" spans="1:15" ht="17.25" x14ac:dyDescent="0.15">
      <c r="A10" s="77" t="s">
        <v>129</v>
      </c>
      <c r="B10" s="1"/>
      <c r="C10" s="72">
        <v>110</v>
      </c>
      <c r="D10" s="73" t="s">
        <v>10</v>
      </c>
      <c r="E10" s="22">
        <v>12061</v>
      </c>
      <c r="F10" s="80"/>
      <c r="H10" s="19"/>
      <c r="J10" s="19"/>
    </row>
    <row r="11" spans="1:15" ht="17.25" x14ac:dyDescent="0.15">
      <c r="A11" s="77" t="s">
        <v>130</v>
      </c>
      <c r="B11" s="1"/>
      <c r="C11" s="75">
        <v>120</v>
      </c>
      <c r="D11" s="4" t="s">
        <v>101</v>
      </c>
      <c r="E11" s="5">
        <v>11001</v>
      </c>
      <c r="F11" s="80"/>
      <c r="H11" s="19"/>
      <c r="J11" s="19"/>
    </row>
    <row r="12" spans="1:15" ht="17.25" x14ac:dyDescent="0.15">
      <c r="A12" s="77" t="s">
        <v>133</v>
      </c>
      <c r="B12" s="1"/>
      <c r="C12" s="71">
        <v>130</v>
      </c>
      <c r="D12" s="2" t="s">
        <v>100</v>
      </c>
      <c r="E12" s="8">
        <v>11002</v>
      </c>
      <c r="F12" s="80"/>
      <c r="H12" s="19"/>
      <c r="J12" s="19"/>
    </row>
    <row r="13" spans="1:15" ht="17.25" x14ac:dyDescent="0.15">
      <c r="A13" s="77" t="s">
        <v>131</v>
      </c>
      <c r="B13" s="1"/>
      <c r="C13" s="71">
        <v>140</v>
      </c>
      <c r="D13" s="2" t="s">
        <v>99</v>
      </c>
      <c r="E13" s="3">
        <v>11004</v>
      </c>
      <c r="F13" s="80"/>
      <c r="H13" s="19"/>
      <c r="J13" s="19"/>
    </row>
    <row r="14" spans="1:15" ht="17.25" x14ac:dyDescent="0.15">
      <c r="A14" s="78" t="s">
        <v>132</v>
      </c>
      <c r="B14" s="1"/>
      <c r="C14" s="71">
        <v>150</v>
      </c>
      <c r="D14" s="2" t="s">
        <v>98</v>
      </c>
      <c r="E14" s="3">
        <v>11005</v>
      </c>
      <c r="F14" s="80"/>
      <c r="H14" s="19"/>
      <c r="J14" s="19"/>
    </row>
    <row r="15" spans="1:15" ht="17.25" x14ac:dyDescent="0.15">
      <c r="A15" s="17"/>
      <c r="B15" s="17"/>
      <c r="C15" s="71">
        <v>160</v>
      </c>
      <c r="D15" s="2" t="s">
        <v>41</v>
      </c>
      <c r="E15" s="3">
        <v>11136</v>
      </c>
      <c r="H15" s="19"/>
      <c r="J15" s="19"/>
    </row>
    <row r="16" spans="1:15" ht="17.25" x14ac:dyDescent="0.15">
      <c r="B16" s="17"/>
      <c r="C16" s="71">
        <v>170</v>
      </c>
      <c r="D16" s="2" t="s">
        <v>19</v>
      </c>
      <c r="E16" s="3">
        <v>11183</v>
      </c>
      <c r="H16" s="19"/>
      <c r="J16" s="19"/>
    </row>
    <row r="17" spans="1:10" ht="17.25" x14ac:dyDescent="0.15">
      <c r="B17" s="17"/>
      <c r="C17" s="71">
        <v>180</v>
      </c>
      <c r="D17" s="2" t="s">
        <v>93</v>
      </c>
      <c r="E17" s="3">
        <v>11012</v>
      </c>
      <c r="H17" s="19"/>
      <c r="J17" s="19"/>
    </row>
    <row r="18" spans="1:10" ht="17.25" x14ac:dyDescent="0.15">
      <c r="A18" s="1"/>
      <c r="B18" s="17"/>
      <c r="C18" s="71">
        <v>190</v>
      </c>
      <c r="D18" s="2" t="s">
        <v>48</v>
      </c>
      <c r="E18" s="3">
        <v>11120</v>
      </c>
      <c r="H18" s="19"/>
      <c r="J18" s="19"/>
    </row>
    <row r="19" spans="1:10" ht="17.25" x14ac:dyDescent="0.15">
      <c r="A19" s="1"/>
      <c r="B19" s="17"/>
      <c r="C19" s="71">
        <v>200</v>
      </c>
      <c r="D19" s="2" t="s">
        <v>97</v>
      </c>
      <c r="E19" s="3">
        <v>11006</v>
      </c>
      <c r="H19" s="19"/>
      <c r="J19" s="19"/>
    </row>
    <row r="20" spans="1:10" ht="17.25" x14ac:dyDescent="0.15">
      <c r="A20" s="1"/>
      <c r="B20" s="17"/>
      <c r="C20" s="71">
        <v>210</v>
      </c>
      <c r="D20" s="2" t="s">
        <v>95</v>
      </c>
      <c r="E20" s="3">
        <v>11011</v>
      </c>
      <c r="H20" s="19"/>
      <c r="J20" s="19"/>
    </row>
    <row r="21" spans="1:10" ht="17.25" x14ac:dyDescent="0.15">
      <c r="A21" s="1"/>
      <c r="B21" s="17"/>
      <c r="C21" s="71">
        <v>230</v>
      </c>
      <c r="D21" s="2" t="s">
        <v>96</v>
      </c>
      <c r="E21" s="3">
        <v>11010</v>
      </c>
      <c r="H21" s="19"/>
      <c r="J21" s="19"/>
    </row>
    <row r="22" spans="1:10" ht="17.25" x14ac:dyDescent="0.15">
      <c r="A22" s="1"/>
      <c r="B22" s="17"/>
      <c r="C22" s="71">
        <v>240</v>
      </c>
      <c r="D22" s="2" t="s">
        <v>23</v>
      </c>
      <c r="E22" s="3">
        <v>11174</v>
      </c>
      <c r="H22" s="19"/>
      <c r="J22" s="19"/>
    </row>
    <row r="23" spans="1:10" ht="17.25" x14ac:dyDescent="0.15">
      <c r="A23" s="1"/>
      <c r="B23" s="17"/>
      <c r="C23" s="71">
        <v>250</v>
      </c>
      <c r="D23" s="2" t="s">
        <v>13</v>
      </c>
      <c r="E23" s="3">
        <v>12014</v>
      </c>
      <c r="H23" s="19"/>
      <c r="J23" s="19"/>
    </row>
    <row r="24" spans="1:10" ht="17.25" x14ac:dyDescent="0.15">
      <c r="A24" s="1"/>
      <c r="B24" s="17"/>
      <c r="C24" s="71">
        <v>260</v>
      </c>
      <c r="D24" s="2" t="s">
        <v>6</v>
      </c>
      <c r="E24" s="3">
        <v>12134</v>
      </c>
      <c r="H24" s="19"/>
      <c r="J24" s="19"/>
    </row>
    <row r="25" spans="1:10" ht="17.25" x14ac:dyDescent="0.15">
      <c r="A25" s="1"/>
      <c r="B25" s="17"/>
      <c r="C25" s="74">
        <v>290</v>
      </c>
      <c r="D25" s="6" t="s">
        <v>0</v>
      </c>
      <c r="E25" s="7">
        <v>13124</v>
      </c>
      <c r="H25" s="19"/>
      <c r="J25" s="19"/>
    </row>
    <row r="26" spans="1:10" ht="17.25" x14ac:dyDescent="0.15">
      <c r="A26" s="1"/>
      <c r="B26" s="17"/>
      <c r="C26" s="70">
        <v>300</v>
      </c>
      <c r="D26" s="21" t="s">
        <v>14</v>
      </c>
      <c r="E26" s="20">
        <v>11187</v>
      </c>
      <c r="H26" s="19"/>
      <c r="J26" s="19"/>
    </row>
    <row r="27" spans="1:10" ht="17.25" x14ac:dyDescent="0.15">
      <c r="A27" s="1"/>
      <c r="B27" s="17"/>
      <c r="C27" s="71">
        <v>310</v>
      </c>
      <c r="D27" s="2" t="s">
        <v>83</v>
      </c>
      <c r="E27" s="3">
        <v>11041</v>
      </c>
      <c r="H27" s="19"/>
      <c r="J27" s="19"/>
    </row>
    <row r="28" spans="1:10" ht="17.25" x14ac:dyDescent="0.15">
      <c r="A28" s="17"/>
      <c r="B28" s="17"/>
      <c r="C28" s="71">
        <v>320</v>
      </c>
      <c r="D28" s="2" t="s">
        <v>137</v>
      </c>
      <c r="E28" s="3">
        <v>11169</v>
      </c>
      <c r="H28" s="19"/>
      <c r="J28" s="19"/>
    </row>
    <row r="29" spans="1:10" ht="17.25" x14ac:dyDescent="0.15">
      <c r="A29" s="17"/>
      <c r="B29" s="17"/>
      <c r="C29" s="71">
        <v>330</v>
      </c>
      <c r="D29" s="2" t="s">
        <v>40</v>
      </c>
      <c r="E29" s="3">
        <v>11138</v>
      </c>
      <c r="H29" s="19"/>
      <c r="J29" s="19"/>
    </row>
    <row r="30" spans="1:10" ht="17.25" x14ac:dyDescent="0.15">
      <c r="A30" s="17"/>
      <c r="B30" s="17"/>
      <c r="C30" s="71">
        <v>340</v>
      </c>
      <c r="D30" s="2" t="s">
        <v>39</v>
      </c>
      <c r="E30" s="3">
        <v>11140</v>
      </c>
      <c r="H30" s="19"/>
      <c r="J30" s="19"/>
    </row>
    <row r="31" spans="1:10" ht="17.25" x14ac:dyDescent="0.15">
      <c r="A31" s="17"/>
      <c r="B31" s="17"/>
      <c r="C31" s="72">
        <v>350</v>
      </c>
      <c r="D31" s="73" t="s">
        <v>12</v>
      </c>
      <c r="E31" s="22">
        <v>12047</v>
      </c>
      <c r="H31" s="19"/>
      <c r="J31" s="19"/>
    </row>
    <row r="32" spans="1:10" ht="17.25" x14ac:dyDescent="0.15">
      <c r="A32" s="17"/>
      <c r="B32" s="17"/>
      <c r="C32" s="75">
        <v>360</v>
      </c>
      <c r="D32" s="4" t="s">
        <v>57</v>
      </c>
      <c r="E32" s="5">
        <v>11103</v>
      </c>
      <c r="H32" s="19"/>
      <c r="J32" s="19"/>
    </row>
    <row r="33" spans="1:10" ht="17.25" x14ac:dyDescent="0.15">
      <c r="A33" s="17"/>
      <c r="B33" s="17"/>
      <c r="C33" s="71">
        <v>370</v>
      </c>
      <c r="D33" s="2" t="s">
        <v>56</v>
      </c>
      <c r="E33" s="3">
        <v>11104</v>
      </c>
      <c r="H33" s="19"/>
      <c r="J33" s="19"/>
    </row>
    <row r="34" spans="1:10" ht="17.25" x14ac:dyDescent="0.15">
      <c r="A34" s="17"/>
      <c r="B34" s="17"/>
      <c r="C34" s="71">
        <v>380</v>
      </c>
      <c r="D34" s="2" t="s">
        <v>52</v>
      </c>
      <c r="E34" s="3">
        <v>11110</v>
      </c>
      <c r="H34" s="19"/>
      <c r="J34" s="19"/>
    </row>
    <row r="35" spans="1:10" ht="17.25" x14ac:dyDescent="0.15">
      <c r="A35" s="17"/>
      <c r="B35" s="17"/>
      <c r="C35" s="71">
        <v>390</v>
      </c>
      <c r="D35" s="2" t="s">
        <v>167</v>
      </c>
      <c r="E35" s="3">
        <v>11132</v>
      </c>
      <c r="H35" s="19"/>
      <c r="J35" s="19"/>
    </row>
    <row r="36" spans="1:10" ht="17.25" x14ac:dyDescent="0.15">
      <c r="A36" s="17"/>
      <c r="B36" s="17"/>
      <c r="C36" s="71">
        <v>400</v>
      </c>
      <c r="D36" s="2" t="s">
        <v>20</v>
      </c>
      <c r="E36" s="3">
        <v>11181</v>
      </c>
      <c r="H36" s="19"/>
      <c r="J36" s="19"/>
    </row>
    <row r="37" spans="1:10" ht="17.25" x14ac:dyDescent="0.15">
      <c r="A37" s="17"/>
      <c r="B37" s="17"/>
      <c r="C37" s="74">
        <v>410</v>
      </c>
      <c r="D37" s="6" t="s">
        <v>55</v>
      </c>
      <c r="E37" s="7">
        <v>11105</v>
      </c>
      <c r="H37" s="19"/>
      <c r="J37" s="19"/>
    </row>
    <row r="38" spans="1:10" ht="17.25" x14ac:dyDescent="0.15">
      <c r="A38" s="17"/>
      <c r="B38" s="17"/>
      <c r="C38" s="70">
        <v>420</v>
      </c>
      <c r="D38" s="21" t="s">
        <v>92</v>
      </c>
      <c r="E38" s="20">
        <v>11023</v>
      </c>
      <c r="H38" s="19"/>
      <c r="J38" s="19"/>
    </row>
    <row r="39" spans="1:10" ht="17.25" x14ac:dyDescent="0.15">
      <c r="A39" s="17"/>
      <c r="B39" s="17"/>
      <c r="C39" s="71">
        <v>430</v>
      </c>
      <c r="D39" s="2" t="s">
        <v>91</v>
      </c>
      <c r="E39" s="3">
        <v>11024</v>
      </c>
      <c r="H39" s="19"/>
      <c r="J39" s="19"/>
    </row>
    <row r="40" spans="1:10" ht="17.25" x14ac:dyDescent="0.15">
      <c r="A40" s="17"/>
      <c r="B40" s="17"/>
      <c r="C40" s="71">
        <v>440</v>
      </c>
      <c r="D40" s="2" t="s">
        <v>88</v>
      </c>
      <c r="E40" s="3">
        <v>11028</v>
      </c>
      <c r="H40" s="19"/>
      <c r="J40" s="19"/>
    </row>
    <row r="41" spans="1:10" ht="17.25" x14ac:dyDescent="0.15">
      <c r="A41" s="17"/>
      <c r="B41" s="17"/>
      <c r="C41" s="71">
        <v>450</v>
      </c>
      <c r="D41" s="2" t="s">
        <v>28</v>
      </c>
      <c r="E41" s="3">
        <v>11166</v>
      </c>
      <c r="H41" s="19"/>
      <c r="J41" s="19"/>
    </row>
    <row r="42" spans="1:10" ht="17.25" x14ac:dyDescent="0.15">
      <c r="A42" s="17"/>
      <c r="B42" s="17"/>
      <c r="C42" s="71">
        <v>460</v>
      </c>
      <c r="D42" s="2" t="s">
        <v>89</v>
      </c>
      <c r="E42" s="3">
        <v>11026</v>
      </c>
      <c r="H42" s="19"/>
      <c r="J42" s="19"/>
    </row>
    <row r="43" spans="1:10" ht="17.25" x14ac:dyDescent="0.15">
      <c r="A43" s="17"/>
      <c r="B43" s="17"/>
      <c r="C43" s="71">
        <v>470</v>
      </c>
      <c r="D43" s="2" t="s">
        <v>86</v>
      </c>
      <c r="E43" s="3">
        <v>11030</v>
      </c>
      <c r="H43" s="19"/>
      <c r="J43" s="19"/>
    </row>
    <row r="44" spans="1:10" ht="17.25" x14ac:dyDescent="0.15">
      <c r="A44" s="17"/>
      <c r="B44" s="17"/>
      <c r="C44" s="71">
        <v>480</v>
      </c>
      <c r="D44" s="2" t="s">
        <v>32</v>
      </c>
      <c r="E44" s="3">
        <v>11159</v>
      </c>
      <c r="H44" s="19"/>
      <c r="J44" s="19"/>
    </row>
    <row r="45" spans="1:10" ht="17.25" x14ac:dyDescent="0.15">
      <c r="A45" s="17"/>
      <c r="B45" s="17"/>
      <c r="C45" s="71">
        <v>490</v>
      </c>
      <c r="D45" s="2" t="s">
        <v>87</v>
      </c>
      <c r="E45" s="3">
        <v>11029</v>
      </c>
      <c r="H45" s="19"/>
      <c r="J45" s="19"/>
    </row>
    <row r="46" spans="1:10" ht="17.25" x14ac:dyDescent="0.15">
      <c r="A46" s="17"/>
      <c r="B46" s="17"/>
      <c r="C46" s="71">
        <v>500</v>
      </c>
      <c r="D46" s="2" t="s">
        <v>90</v>
      </c>
      <c r="E46" s="3">
        <v>11025</v>
      </c>
      <c r="H46" s="19"/>
      <c r="J46" s="19"/>
    </row>
    <row r="47" spans="1:10" ht="17.25" x14ac:dyDescent="0.15">
      <c r="A47" s="17"/>
      <c r="B47" s="17"/>
      <c r="C47" s="71">
        <v>510</v>
      </c>
      <c r="D47" s="2" t="s">
        <v>26</v>
      </c>
      <c r="E47" s="3">
        <v>11168</v>
      </c>
      <c r="H47" s="19"/>
      <c r="J47" s="19"/>
    </row>
    <row r="48" spans="1:10" ht="17.25" x14ac:dyDescent="0.15">
      <c r="A48" s="17"/>
      <c r="B48" s="17"/>
      <c r="C48" s="72">
        <v>520</v>
      </c>
      <c r="D48" s="73" t="s">
        <v>4</v>
      </c>
      <c r="E48" s="22">
        <v>13033</v>
      </c>
      <c r="H48" s="19"/>
      <c r="J48" s="19"/>
    </row>
    <row r="49" spans="1:10" ht="17.25" x14ac:dyDescent="0.15">
      <c r="A49" s="17"/>
      <c r="B49" s="17"/>
      <c r="C49" s="75">
        <v>530</v>
      </c>
      <c r="D49" s="4" t="s">
        <v>53</v>
      </c>
      <c r="E49" s="5">
        <v>11109</v>
      </c>
      <c r="H49" s="19"/>
      <c r="J49" s="19"/>
    </row>
    <row r="50" spans="1:10" ht="17.25" x14ac:dyDescent="0.15">
      <c r="A50" s="17"/>
      <c r="B50" s="17"/>
      <c r="C50" s="71">
        <v>540</v>
      </c>
      <c r="D50" s="2" t="s">
        <v>84</v>
      </c>
      <c r="E50" s="3">
        <v>11037</v>
      </c>
      <c r="H50" s="19"/>
      <c r="J50" s="19"/>
    </row>
    <row r="51" spans="1:10" ht="17.25" x14ac:dyDescent="0.15">
      <c r="A51" s="17"/>
      <c r="B51" s="17"/>
      <c r="C51" s="74">
        <v>550</v>
      </c>
      <c r="D51" s="6" t="s">
        <v>85</v>
      </c>
      <c r="E51" s="7">
        <v>11036</v>
      </c>
      <c r="H51" s="19"/>
      <c r="J51" s="19"/>
    </row>
    <row r="52" spans="1:10" ht="17.25" x14ac:dyDescent="0.15">
      <c r="A52" s="17"/>
      <c r="B52" s="17"/>
      <c r="C52" s="70">
        <v>560</v>
      </c>
      <c r="D52" s="21" t="s">
        <v>54</v>
      </c>
      <c r="E52" s="20">
        <v>11106</v>
      </c>
      <c r="H52" s="19"/>
      <c r="J52" s="19"/>
    </row>
    <row r="53" spans="1:10" ht="17.25" x14ac:dyDescent="0.15">
      <c r="A53" s="18"/>
      <c r="B53" s="18"/>
      <c r="C53" s="71">
        <v>570</v>
      </c>
      <c r="D53" s="2" t="s">
        <v>36</v>
      </c>
      <c r="E53" s="3">
        <v>11152</v>
      </c>
      <c r="H53" s="19"/>
      <c r="J53" s="19"/>
    </row>
    <row r="54" spans="1:10" ht="17.25" x14ac:dyDescent="0.15">
      <c r="A54" s="17"/>
      <c r="B54" s="17"/>
      <c r="C54" s="71">
        <v>580</v>
      </c>
      <c r="D54" s="2" t="s">
        <v>49</v>
      </c>
      <c r="E54" s="3">
        <v>11119</v>
      </c>
      <c r="H54" s="19"/>
      <c r="J54" s="19"/>
    </row>
    <row r="55" spans="1:10" ht="17.25" x14ac:dyDescent="0.15">
      <c r="A55" s="17"/>
      <c r="B55" s="17"/>
      <c r="C55" s="72">
        <v>590</v>
      </c>
      <c r="D55" s="73" t="s">
        <v>7</v>
      </c>
      <c r="E55" s="22">
        <v>12108</v>
      </c>
      <c r="H55" s="19"/>
      <c r="J55" s="19"/>
    </row>
    <row r="56" spans="1:10" ht="17.25" x14ac:dyDescent="0.15">
      <c r="A56" s="17"/>
      <c r="B56" s="17"/>
      <c r="C56" s="75">
        <v>600</v>
      </c>
      <c r="D56" s="4" t="s">
        <v>78</v>
      </c>
      <c r="E56" s="5">
        <v>11062</v>
      </c>
      <c r="H56" s="19"/>
      <c r="J56" s="19"/>
    </row>
    <row r="57" spans="1:10" ht="17.25" x14ac:dyDescent="0.15">
      <c r="A57" s="17"/>
      <c r="B57" s="17"/>
      <c r="C57" s="71">
        <v>610</v>
      </c>
      <c r="D57" s="2" t="s">
        <v>77</v>
      </c>
      <c r="E57" s="3">
        <v>11063</v>
      </c>
      <c r="H57" s="19"/>
      <c r="J57" s="19"/>
    </row>
    <row r="58" spans="1:10" ht="17.25" x14ac:dyDescent="0.15">
      <c r="A58" s="17"/>
      <c r="B58" s="17"/>
      <c r="C58" s="71">
        <v>620</v>
      </c>
      <c r="D58" s="2" t="s">
        <v>76</v>
      </c>
      <c r="E58" s="3">
        <v>11064</v>
      </c>
      <c r="H58" s="19"/>
      <c r="J58" s="19"/>
    </row>
    <row r="59" spans="1:10" ht="17.25" x14ac:dyDescent="0.15">
      <c r="A59" s="17"/>
      <c r="B59" s="17"/>
      <c r="C59" s="71">
        <v>630</v>
      </c>
      <c r="D59" s="2" t="s">
        <v>75</v>
      </c>
      <c r="E59" s="3">
        <v>11065</v>
      </c>
      <c r="H59" s="19"/>
      <c r="J59" s="19"/>
    </row>
    <row r="60" spans="1:10" ht="17.25" x14ac:dyDescent="0.15">
      <c r="A60" s="17"/>
      <c r="B60" s="17"/>
      <c r="C60" s="71">
        <v>640</v>
      </c>
      <c r="D60" s="2" t="s">
        <v>22</v>
      </c>
      <c r="E60" s="3">
        <v>11176</v>
      </c>
      <c r="H60" s="19"/>
      <c r="J60" s="19"/>
    </row>
    <row r="61" spans="1:10" ht="17.25" x14ac:dyDescent="0.15">
      <c r="A61" s="17"/>
      <c r="B61" s="17"/>
      <c r="C61" s="71">
        <v>650</v>
      </c>
      <c r="D61" s="2" t="s">
        <v>160</v>
      </c>
      <c r="E61" s="3">
        <v>11189</v>
      </c>
      <c r="H61" s="19"/>
      <c r="J61" s="19"/>
    </row>
    <row r="62" spans="1:10" ht="17.25" x14ac:dyDescent="0.15">
      <c r="A62" s="17"/>
      <c r="B62" s="17"/>
      <c r="C62" s="71">
        <v>660</v>
      </c>
      <c r="D62" s="2" t="s">
        <v>25</v>
      </c>
      <c r="E62" s="3">
        <v>11170</v>
      </c>
      <c r="H62" s="19"/>
      <c r="J62" s="19"/>
    </row>
    <row r="63" spans="1:10" ht="17.25" x14ac:dyDescent="0.15">
      <c r="A63" s="17"/>
      <c r="B63" s="17"/>
      <c r="C63" s="71">
        <v>670</v>
      </c>
      <c r="D63" s="2" t="s">
        <v>17</v>
      </c>
      <c r="E63" s="3">
        <v>11185</v>
      </c>
      <c r="H63" s="19"/>
      <c r="J63" s="19"/>
    </row>
    <row r="64" spans="1:10" ht="17.25" x14ac:dyDescent="0.15">
      <c r="A64" s="17"/>
      <c r="B64" s="17"/>
      <c r="C64" s="71">
        <v>680</v>
      </c>
      <c r="D64" s="2" t="s">
        <v>31</v>
      </c>
      <c r="E64" s="3">
        <v>11162</v>
      </c>
      <c r="H64" s="19"/>
      <c r="J64" s="19"/>
    </row>
    <row r="65" spans="1:10" ht="17.25" x14ac:dyDescent="0.15">
      <c r="A65" s="17"/>
      <c r="B65" s="17"/>
      <c r="C65" s="71">
        <v>690</v>
      </c>
      <c r="D65" s="2" t="s">
        <v>9</v>
      </c>
      <c r="E65" s="3">
        <v>12069</v>
      </c>
      <c r="H65" s="19"/>
      <c r="J65" s="19"/>
    </row>
    <row r="66" spans="1:10" ht="17.25" x14ac:dyDescent="0.15">
      <c r="A66" s="17"/>
      <c r="B66" s="17"/>
      <c r="C66" s="71">
        <v>700</v>
      </c>
      <c r="D66" s="2" t="s">
        <v>3</v>
      </c>
      <c r="E66" s="3">
        <v>13070</v>
      </c>
      <c r="H66" s="19"/>
      <c r="J66" s="19"/>
    </row>
    <row r="67" spans="1:10" ht="17.25" x14ac:dyDescent="0.15">
      <c r="A67" s="17"/>
      <c r="B67" s="17"/>
      <c r="C67" s="71">
        <v>710</v>
      </c>
      <c r="D67" s="2" t="s">
        <v>2</v>
      </c>
      <c r="E67" s="3">
        <v>13072</v>
      </c>
      <c r="H67" s="19"/>
      <c r="J67" s="19"/>
    </row>
    <row r="68" spans="1:10" ht="17.25" x14ac:dyDescent="0.15">
      <c r="A68" s="17"/>
      <c r="B68" s="17"/>
      <c r="C68" s="74">
        <v>720</v>
      </c>
      <c r="D68" s="6" t="s">
        <v>172</v>
      </c>
      <c r="E68" s="7">
        <v>13112</v>
      </c>
      <c r="H68" s="19"/>
      <c r="J68" s="19"/>
    </row>
    <row r="69" spans="1:10" ht="17.25" x14ac:dyDescent="0.15">
      <c r="A69" s="17"/>
      <c r="B69" s="17"/>
      <c r="C69" s="70">
        <v>730</v>
      </c>
      <c r="D69" s="21" t="s">
        <v>74</v>
      </c>
      <c r="E69" s="20">
        <v>11073</v>
      </c>
      <c r="H69" s="19"/>
      <c r="J69" s="19"/>
    </row>
    <row r="70" spans="1:10" ht="17.25" x14ac:dyDescent="0.15">
      <c r="A70" s="17"/>
      <c r="B70" s="17"/>
      <c r="C70" s="74">
        <v>740</v>
      </c>
      <c r="D70" s="6" t="s">
        <v>21</v>
      </c>
      <c r="E70" s="7">
        <v>11177</v>
      </c>
      <c r="H70" s="19"/>
      <c r="J70" s="19"/>
    </row>
    <row r="71" spans="1:10" ht="17.25" x14ac:dyDescent="0.15">
      <c r="A71" s="17"/>
      <c r="B71" s="17"/>
      <c r="C71" s="72">
        <v>745</v>
      </c>
      <c r="D71" s="73" t="s">
        <v>165</v>
      </c>
      <c r="E71" s="22">
        <v>11191</v>
      </c>
      <c r="H71" s="19"/>
      <c r="J71" s="19"/>
    </row>
    <row r="72" spans="1:10" ht="17.25" x14ac:dyDescent="0.15">
      <c r="A72" s="17"/>
      <c r="B72" s="17"/>
      <c r="C72" s="75">
        <v>750</v>
      </c>
      <c r="D72" s="4" t="s">
        <v>73</v>
      </c>
      <c r="E72" s="5">
        <v>11076</v>
      </c>
      <c r="H72" s="19"/>
      <c r="J72" s="19"/>
    </row>
    <row r="73" spans="1:10" ht="17.25" x14ac:dyDescent="0.15">
      <c r="A73" s="17"/>
      <c r="B73" s="17"/>
      <c r="C73" s="71">
        <v>760</v>
      </c>
      <c r="D73" s="2" t="s">
        <v>72</v>
      </c>
      <c r="E73" s="3">
        <v>11079</v>
      </c>
      <c r="H73" s="19"/>
      <c r="J73" s="19"/>
    </row>
    <row r="74" spans="1:10" ht="17.25" x14ac:dyDescent="0.15">
      <c r="A74" s="17"/>
      <c r="B74" s="17"/>
      <c r="C74" s="71">
        <v>780</v>
      </c>
      <c r="D74" s="2" t="s">
        <v>16</v>
      </c>
      <c r="E74" s="3">
        <v>11186</v>
      </c>
      <c r="H74" s="19"/>
      <c r="J74" s="19"/>
    </row>
    <row r="75" spans="1:10" ht="17.25" x14ac:dyDescent="0.15">
      <c r="A75" s="17"/>
      <c r="B75" s="17"/>
      <c r="C75" s="71">
        <v>790</v>
      </c>
      <c r="D75" s="2" t="s">
        <v>50</v>
      </c>
      <c r="E75" s="3">
        <v>11117</v>
      </c>
      <c r="H75" s="19"/>
      <c r="J75" s="19"/>
    </row>
    <row r="76" spans="1:10" ht="17.25" x14ac:dyDescent="0.15">
      <c r="A76" s="17"/>
      <c r="B76" s="17"/>
      <c r="C76" s="74">
        <v>800</v>
      </c>
      <c r="D76" s="6" t="s">
        <v>34</v>
      </c>
      <c r="E76" s="7">
        <v>11156</v>
      </c>
      <c r="H76" s="19"/>
      <c r="J76" s="19"/>
    </row>
    <row r="77" spans="1:10" ht="17.25" x14ac:dyDescent="0.15">
      <c r="A77" s="17"/>
      <c r="B77" s="17"/>
      <c r="C77" s="70">
        <v>810</v>
      </c>
      <c r="D77" s="21" t="s">
        <v>70</v>
      </c>
      <c r="E77" s="20">
        <v>11081</v>
      </c>
      <c r="H77" s="19"/>
      <c r="J77" s="19"/>
    </row>
    <row r="78" spans="1:10" ht="17.25" x14ac:dyDescent="0.15">
      <c r="A78" s="17"/>
      <c r="B78" s="17"/>
      <c r="C78" s="71">
        <v>820</v>
      </c>
      <c r="D78" s="2" t="s">
        <v>69</v>
      </c>
      <c r="E78" s="3">
        <v>11082</v>
      </c>
      <c r="H78" s="19"/>
      <c r="J78" s="19"/>
    </row>
    <row r="79" spans="1:10" ht="17.25" x14ac:dyDescent="0.15">
      <c r="A79" s="17"/>
      <c r="B79" s="17"/>
      <c r="C79" s="71">
        <v>830</v>
      </c>
      <c r="D79" s="2" t="s">
        <v>51</v>
      </c>
      <c r="E79" s="3">
        <v>11114</v>
      </c>
      <c r="H79" s="19"/>
      <c r="J79" s="19"/>
    </row>
    <row r="80" spans="1:10" ht="17.25" x14ac:dyDescent="0.15">
      <c r="A80" s="17"/>
      <c r="B80" s="17"/>
      <c r="C80" s="71">
        <v>840</v>
      </c>
      <c r="D80" s="2" t="s">
        <v>24</v>
      </c>
      <c r="E80" s="3">
        <v>11172</v>
      </c>
      <c r="H80" s="19"/>
      <c r="J80" s="19"/>
    </row>
    <row r="81" spans="1:10" ht="17.25" x14ac:dyDescent="0.15">
      <c r="A81" s="17"/>
      <c r="B81" s="17"/>
      <c r="C81" s="71">
        <v>850</v>
      </c>
      <c r="D81" s="2" t="s">
        <v>71</v>
      </c>
      <c r="E81" s="3">
        <v>11080</v>
      </c>
      <c r="H81" s="19"/>
      <c r="J81" s="19"/>
    </row>
    <row r="82" spans="1:10" ht="17.25" x14ac:dyDescent="0.15">
      <c r="A82" s="17"/>
      <c r="B82" s="17"/>
      <c r="C82" s="71">
        <v>860</v>
      </c>
      <c r="D82" s="2" t="s">
        <v>38</v>
      </c>
      <c r="E82" s="3">
        <v>11144</v>
      </c>
      <c r="H82" s="19"/>
      <c r="J82" s="19"/>
    </row>
    <row r="83" spans="1:10" ht="17.25" x14ac:dyDescent="0.15">
      <c r="A83" s="17"/>
      <c r="B83" s="17"/>
      <c r="C83" s="71">
        <v>870</v>
      </c>
      <c r="D83" s="2" t="s">
        <v>68</v>
      </c>
      <c r="E83" s="3">
        <v>11085</v>
      </c>
      <c r="H83" s="19"/>
      <c r="J83" s="19"/>
    </row>
    <row r="84" spans="1:10" ht="17.25" x14ac:dyDescent="0.15">
      <c r="A84" s="17"/>
      <c r="B84" s="17"/>
      <c r="C84" s="71">
        <v>880</v>
      </c>
      <c r="D84" s="2" t="s">
        <v>43</v>
      </c>
      <c r="E84" s="3">
        <v>11133</v>
      </c>
      <c r="H84" s="19"/>
      <c r="J84" s="19"/>
    </row>
    <row r="85" spans="1:10" ht="17.25" x14ac:dyDescent="0.15">
      <c r="A85" s="17"/>
      <c r="B85" s="17"/>
      <c r="C85" s="71">
        <v>890</v>
      </c>
      <c r="D85" s="2" t="s">
        <v>30</v>
      </c>
      <c r="E85" s="3">
        <v>11163</v>
      </c>
      <c r="H85" s="19"/>
      <c r="J85" s="19"/>
    </row>
    <row r="86" spans="1:10" ht="17.25" x14ac:dyDescent="0.15">
      <c r="A86" s="17"/>
      <c r="B86" s="17"/>
      <c r="C86" s="71">
        <v>910</v>
      </c>
      <c r="D86" s="2" t="s">
        <v>67</v>
      </c>
      <c r="E86" s="3">
        <v>11086</v>
      </c>
      <c r="H86" s="19"/>
      <c r="J86" s="19"/>
    </row>
    <row r="87" spans="1:10" ht="17.25" x14ac:dyDescent="0.15">
      <c r="A87" s="17"/>
      <c r="B87" s="17"/>
      <c r="C87" s="71">
        <v>920</v>
      </c>
      <c r="D87" s="2" t="s">
        <v>37</v>
      </c>
      <c r="E87" s="3">
        <v>11146</v>
      </c>
      <c r="H87" s="19"/>
      <c r="J87" s="19"/>
    </row>
    <row r="88" spans="1:10" ht="17.25" x14ac:dyDescent="0.15">
      <c r="A88" s="17"/>
      <c r="B88" s="17"/>
      <c r="C88" s="71">
        <v>930</v>
      </c>
      <c r="D88" s="2" t="s">
        <v>27</v>
      </c>
      <c r="E88" s="3">
        <v>11167</v>
      </c>
      <c r="H88" s="19"/>
      <c r="J88" s="19"/>
    </row>
    <row r="89" spans="1:10" ht="17.25" x14ac:dyDescent="0.15">
      <c r="A89" s="17"/>
      <c r="B89" s="17"/>
      <c r="C89" s="71">
        <v>940</v>
      </c>
      <c r="D89" s="2" t="s">
        <v>65</v>
      </c>
      <c r="E89" s="3">
        <v>11089</v>
      </c>
      <c r="H89" s="19"/>
      <c r="J89" s="19"/>
    </row>
    <row r="90" spans="1:10" ht="17.25" x14ac:dyDescent="0.15">
      <c r="A90" s="17"/>
      <c r="B90" s="17"/>
      <c r="C90" s="71">
        <v>950</v>
      </c>
      <c r="D90" s="2" t="s">
        <v>64</v>
      </c>
      <c r="E90" s="3">
        <v>11090</v>
      </c>
      <c r="H90" s="19"/>
      <c r="J90" s="19"/>
    </row>
    <row r="91" spans="1:10" ht="17.25" x14ac:dyDescent="0.15">
      <c r="A91" s="17"/>
      <c r="B91" s="17"/>
      <c r="C91" s="72">
        <v>960</v>
      </c>
      <c r="D91" s="73" t="s">
        <v>66</v>
      </c>
      <c r="E91" s="22">
        <v>11087</v>
      </c>
      <c r="H91" s="19"/>
      <c r="J91" s="19"/>
    </row>
    <row r="92" spans="1:10" ht="17.25" x14ac:dyDescent="0.15">
      <c r="A92" s="17"/>
      <c r="B92" s="17"/>
      <c r="C92" s="71">
        <v>980</v>
      </c>
      <c r="D92" s="2" t="s">
        <v>58</v>
      </c>
      <c r="E92" s="3">
        <v>11099</v>
      </c>
      <c r="H92" s="19"/>
      <c r="J92" s="19"/>
    </row>
    <row r="93" spans="1:10" ht="17.25" x14ac:dyDescent="0.15">
      <c r="A93" s="17"/>
      <c r="B93" s="17"/>
      <c r="C93" s="71">
        <v>990</v>
      </c>
      <c r="D93" s="2" t="s">
        <v>60</v>
      </c>
      <c r="E93" s="3">
        <v>11097</v>
      </c>
      <c r="H93" s="19"/>
      <c r="J93" s="19"/>
    </row>
    <row r="94" spans="1:10" ht="17.25" x14ac:dyDescent="0.15">
      <c r="A94" s="17"/>
      <c r="B94" s="17"/>
      <c r="C94" s="71">
        <v>1000</v>
      </c>
      <c r="D94" s="2" t="s">
        <v>59</v>
      </c>
      <c r="E94" s="3">
        <v>11098</v>
      </c>
      <c r="H94" s="19"/>
      <c r="J94" s="19"/>
    </row>
    <row r="95" spans="1:10" ht="17.25" x14ac:dyDescent="0.15">
      <c r="A95" s="17"/>
      <c r="B95" s="17"/>
      <c r="C95" s="71">
        <v>1010</v>
      </c>
      <c r="D95" s="2" t="s">
        <v>44</v>
      </c>
      <c r="E95" s="3">
        <v>11131</v>
      </c>
      <c r="H95" s="19"/>
      <c r="J95" s="19"/>
    </row>
    <row r="96" spans="1:10" ht="17.25" x14ac:dyDescent="0.15">
      <c r="A96" s="17"/>
      <c r="B96" s="17"/>
      <c r="C96" s="71">
        <v>1030</v>
      </c>
      <c r="D96" s="2" t="s">
        <v>45</v>
      </c>
      <c r="E96" s="3">
        <v>11130</v>
      </c>
      <c r="H96" s="19"/>
      <c r="J96" s="19"/>
    </row>
    <row r="97" spans="1:10" ht="17.25" x14ac:dyDescent="0.15">
      <c r="A97" s="17"/>
      <c r="B97" s="17"/>
      <c r="C97" s="74">
        <v>1050</v>
      </c>
      <c r="D97" s="6" t="s">
        <v>8</v>
      </c>
      <c r="E97" s="7">
        <v>12100</v>
      </c>
      <c r="H97" s="19"/>
      <c r="J97" s="19"/>
    </row>
    <row r="98" spans="1:10" ht="17.25" x14ac:dyDescent="0.15">
      <c r="A98" s="17"/>
      <c r="B98" s="17"/>
      <c r="C98" s="70">
        <v>1060</v>
      </c>
      <c r="D98" s="21" t="s">
        <v>63</v>
      </c>
      <c r="E98" s="20">
        <v>11092</v>
      </c>
      <c r="H98" s="19"/>
      <c r="J98" s="19"/>
    </row>
    <row r="99" spans="1:10" ht="17.25" x14ac:dyDescent="0.15">
      <c r="A99" s="17"/>
      <c r="B99" s="17"/>
      <c r="C99" s="75">
        <v>1065</v>
      </c>
      <c r="D99" s="4" t="s">
        <v>166</v>
      </c>
      <c r="E99" s="5">
        <v>11190</v>
      </c>
      <c r="H99" s="19"/>
      <c r="J99" s="19"/>
    </row>
    <row r="100" spans="1:10" ht="17.25" x14ac:dyDescent="0.15">
      <c r="A100" s="17"/>
      <c r="B100" s="17"/>
      <c r="C100" s="75">
        <v>1067</v>
      </c>
      <c r="D100" s="4" t="s">
        <v>173</v>
      </c>
      <c r="E100" s="5">
        <v>11192</v>
      </c>
      <c r="H100" s="19"/>
      <c r="J100" s="19"/>
    </row>
    <row r="101" spans="1:10" ht="17.25" x14ac:dyDescent="0.15">
      <c r="A101" s="17"/>
      <c r="B101" s="17"/>
      <c r="C101" s="71">
        <v>1070</v>
      </c>
      <c r="D101" s="2" t="s">
        <v>29</v>
      </c>
      <c r="E101" s="3">
        <v>11164</v>
      </c>
      <c r="H101" s="19"/>
      <c r="J101" s="19"/>
    </row>
    <row r="102" spans="1:10" ht="17.25" x14ac:dyDescent="0.15">
      <c r="A102" s="17"/>
      <c r="B102" s="17"/>
      <c r="C102" s="71">
        <v>1090</v>
      </c>
      <c r="D102" s="2" t="s">
        <v>33</v>
      </c>
      <c r="E102" s="3">
        <v>11157</v>
      </c>
      <c r="H102" s="19"/>
      <c r="J102" s="19"/>
    </row>
    <row r="103" spans="1:10" ht="17.25" x14ac:dyDescent="0.15">
      <c r="A103" s="17"/>
      <c r="B103" s="17"/>
      <c r="C103" s="72">
        <v>1100</v>
      </c>
      <c r="D103" s="73" t="s">
        <v>5</v>
      </c>
      <c r="E103" s="22">
        <v>12147</v>
      </c>
      <c r="H103" s="19"/>
      <c r="J103" s="19"/>
    </row>
    <row r="104" spans="1:10" ht="17.25" x14ac:dyDescent="0.15">
      <c r="A104" s="17"/>
      <c r="B104" s="17"/>
      <c r="C104" s="75">
        <v>1110</v>
      </c>
      <c r="D104" s="4" t="s">
        <v>62</v>
      </c>
      <c r="E104" s="5">
        <v>11093</v>
      </c>
      <c r="H104" s="19"/>
      <c r="J104" s="19"/>
    </row>
    <row r="105" spans="1:10" ht="17.25" x14ac:dyDescent="0.15">
      <c r="A105" s="17"/>
      <c r="B105" s="17"/>
      <c r="C105" s="71">
        <v>1120</v>
      </c>
      <c r="D105" s="2" t="s">
        <v>61</v>
      </c>
      <c r="E105" s="3">
        <v>11094</v>
      </c>
      <c r="H105" s="19"/>
      <c r="J105" s="19"/>
    </row>
    <row r="106" spans="1:10" ht="17.25" x14ac:dyDescent="0.15">
      <c r="A106" s="17"/>
      <c r="B106" s="17"/>
      <c r="C106" s="72">
        <v>1130</v>
      </c>
      <c r="D106" s="73" t="s">
        <v>47</v>
      </c>
      <c r="E106" s="22">
        <v>11122</v>
      </c>
      <c r="H106" s="19"/>
      <c r="J106" s="19"/>
    </row>
    <row r="107" spans="1:10" ht="17.25" x14ac:dyDescent="0.15">
      <c r="A107" s="17"/>
      <c r="B107" s="17"/>
      <c r="H107" s="19"/>
      <c r="J107" s="19"/>
    </row>
    <row r="108" spans="1:10" ht="17.25" x14ac:dyDescent="0.15">
      <c r="A108" s="17"/>
      <c r="B108" s="17"/>
      <c r="H108" s="19"/>
      <c r="J108" s="19"/>
    </row>
    <row r="109" spans="1:10" ht="17.25" x14ac:dyDescent="0.15">
      <c r="A109" s="17"/>
      <c r="B109" s="17"/>
      <c r="H109" s="19"/>
      <c r="J109" s="19"/>
    </row>
    <row r="110" spans="1:10" ht="17.25" x14ac:dyDescent="0.15">
      <c r="A110" s="17"/>
      <c r="B110" s="17"/>
      <c r="H110" s="19"/>
      <c r="J110" s="19"/>
    </row>
    <row r="111" spans="1:10" ht="17.25" x14ac:dyDescent="0.15">
      <c r="A111" s="17"/>
      <c r="B111" s="17"/>
      <c r="H111" s="19"/>
      <c r="J111" s="19"/>
    </row>
    <row r="112" spans="1:10" ht="17.25" x14ac:dyDescent="0.15">
      <c r="A112" s="17"/>
      <c r="B112" s="17"/>
      <c r="H112" s="19"/>
      <c r="J112" s="19"/>
    </row>
    <row r="113" spans="1:10" ht="17.25" x14ac:dyDescent="0.15">
      <c r="A113" s="17"/>
      <c r="B113" s="17"/>
      <c r="H113" s="19"/>
      <c r="J113" s="19"/>
    </row>
    <row r="114" spans="1:10" ht="24.75" customHeight="1" x14ac:dyDescent="0.15"/>
    <row r="115" spans="1:10" ht="24.75" customHeight="1" x14ac:dyDescent="0.15"/>
    <row r="116" spans="1:10" ht="24.75" customHeight="1" x14ac:dyDescent="0.15"/>
    <row r="117" spans="1:10" ht="24.75" customHeight="1" x14ac:dyDescent="0.15"/>
    <row r="118" spans="1:10" ht="24.75" customHeight="1" x14ac:dyDescent="0.15"/>
    <row r="119" spans="1:10" ht="24.75" customHeight="1" x14ac:dyDescent="0.15"/>
    <row r="120" spans="1:10" ht="24.75" customHeight="1" x14ac:dyDescent="0.15"/>
    <row r="121" spans="1:10" ht="24.75" customHeight="1" x14ac:dyDescent="0.15"/>
    <row r="122" spans="1:10" ht="24.75" customHeight="1" x14ac:dyDescent="0.15"/>
    <row r="123" spans="1:10" ht="24.75" customHeight="1" x14ac:dyDescent="0.15"/>
    <row r="124" spans="1:10" ht="24.75" customHeight="1" x14ac:dyDescent="0.15"/>
  </sheetData>
  <sheetProtection password="80AE" sheet="1" objects="1" scenarios="1"/>
  <sortState ref="C1:E113">
    <sortCondition ref="C1:C113"/>
  </sortState>
  <phoneticPr fontId="1"/>
  <pageMargins left="0.36" right="0.26" top="0.75" bottom="0.75" header="0.3" footer="0.3"/>
  <pageSetup paperSize="8" scale="4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入力シート</vt:lpstr>
      <vt:lpstr>作業用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tn28-29</dc:creator>
  <cp:lastModifiedBy>Admin</cp:lastModifiedBy>
  <cp:lastPrinted>2024-04-16T05:32:42Z</cp:lastPrinted>
  <dcterms:created xsi:type="dcterms:W3CDTF">2020-03-17T02:15:55Z</dcterms:created>
  <dcterms:modified xsi:type="dcterms:W3CDTF">2024-04-16T06:09:59Z</dcterms:modified>
</cp:coreProperties>
</file>